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40" yWindow="135" windowWidth="19440" windowHeight="7935"/>
  </bookViews>
  <sheets>
    <sheet name="Tipp" sheetId="10" r:id="rId1"/>
    <sheet name="Beispiel" sheetId="24" r:id="rId2"/>
    <sheet name="Übung" sheetId="27" r:id="rId3"/>
    <sheet name="Lösung" sheetId="28" r:id="rId4"/>
  </sheets>
  <definedNames>
    <definedName name="AUD" localSheetId="3">#REF!</definedName>
    <definedName name="AUD" localSheetId="2">#REF!</definedName>
    <definedName name="AUD">#REF!</definedName>
    <definedName name="CAD" localSheetId="3">#REF!</definedName>
    <definedName name="CAD" localSheetId="2">#REF!</definedName>
    <definedName name="CAD">#REF!</definedName>
    <definedName name="EUR" localSheetId="3">#REF!</definedName>
    <definedName name="EUR" localSheetId="2">#REF!</definedName>
    <definedName name="EUR">#REF!</definedName>
    <definedName name="GBP" localSheetId="3">#REF!</definedName>
    <definedName name="GBP" localSheetId="2">#REF!</definedName>
    <definedName name="GBP">#REF!</definedName>
    <definedName name="JPY" localSheetId="3">#REF!</definedName>
    <definedName name="JPY" localSheetId="2">#REF!</definedName>
    <definedName name="JPY">#REF!</definedName>
    <definedName name="NZD" localSheetId="3">#REF!</definedName>
    <definedName name="NZD" localSheetId="2">#REF!</definedName>
    <definedName name="NZD">#REF!</definedName>
    <definedName name="SGD" localSheetId="3">#REF!</definedName>
    <definedName name="SGD" localSheetId="2">#REF!</definedName>
    <definedName name="SGD">#REF!</definedName>
    <definedName name="USD" localSheetId="3">#REF!</definedName>
    <definedName name="USD" localSheetId="2">#REF!</definedName>
    <definedName name="USD">#REF!</definedName>
    <definedName name="ZAR" localSheetId="3">#REF!</definedName>
    <definedName name="ZAR" localSheetId="2">#REF!</definedName>
    <definedName name="ZAR">#REF!</definedName>
  </definedNames>
  <calcPr calcId="145621" iterate="1"/>
  <pivotCaches>
    <pivotCache cacheId="0" r:id="rId5"/>
  </pivotCaches>
</workbook>
</file>

<file path=xl/calcChain.xml><?xml version="1.0" encoding="utf-8"?>
<calcChain xmlns="http://schemas.openxmlformats.org/spreadsheetml/2006/main">
  <c r="J5" i="24" l="1" a="1"/>
  <c r="J5" i="24" s="1"/>
  <c r="J12" i="28" l="1" a="1"/>
  <c r="J12" i="28" s="1"/>
  <c r="J9" i="28" a="1"/>
  <c r="J9" i="28" s="1"/>
  <c r="J7" i="28" a="1"/>
  <c r="J7" i="28" s="1"/>
  <c r="J5" i="28" a="1"/>
  <c r="J5" i="28" s="1"/>
  <c r="J12" i="24" a="1"/>
  <c r="J12" i="24"/>
  <c r="J9" i="24" a="1"/>
  <c r="J9" i="24" s="1"/>
  <c r="J7" i="24" a="1"/>
  <c r="J7" i="24" s="1"/>
</calcChain>
</file>

<file path=xl/sharedStrings.xml><?xml version="1.0" encoding="utf-8"?>
<sst xmlns="http://schemas.openxmlformats.org/spreadsheetml/2006/main" count="1542" uniqueCount="508">
  <si>
    <t>Ausgangslage</t>
  </si>
  <si>
    <t>powered by Karoka AG www.karoka.ch</t>
  </si>
  <si>
    <t>Excel Tipp: So geht’s einfach und schnell</t>
  </si>
  <si>
    <t>Übung</t>
  </si>
  <si>
    <t>Lösung</t>
  </si>
  <si>
    <t>SUMME als Array Funktion</t>
  </si>
  <si>
    <t>Verkaufsdatum</t>
  </si>
  <si>
    <t>Buchstext</t>
  </si>
  <si>
    <t>Buchung-Nr. 6751</t>
  </si>
  <si>
    <t>Buchung-Nr. 9049</t>
  </si>
  <si>
    <t>Buchung-Nr. 9405</t>
  </si>
  <si>
    <t>Buchung-Nr. 7478</t>
  </si>
  <si>
    <t>Buchung-Nr. 2759</t>
  </si>
  <si>
    <t>Buchung-Nr. 2026</t>
  </si>
  <si>
    <t>Buchung-Nr. 9385</t>
  </si>
  <si>
    <t>Buchung-Nr. 9562</t>
  </si>
  <si>
    <t>Buchung-Nr. 1110</t>
  </si>
  <si>
    <t>Buchung-Nr. 9993</t>
  </si>
  <si>
    <t>Buchung-Nr. 7569</t>
  </si>
  <si>
    <t>Buchung-Nr. 6340</t>
  </si>
  <si>
    <t>Buchung-Nr. 7933</t>
  </si>
  <si>
    <t>Buchung-Nr. 2246</t>
  </si>
  <si>
    <t>Buchung-Nr. 2471</t>
  </si>
  <si>
    <t>Buchung-Nr. 1380</t>
  </si>
  <si>
    <t>Buchung-Nr. 7017</t>
  </si>
  <si>
    <t>Buchung-Nr. 5527</t>
  </si>
  <si>
    <t>Buchung-Nr. 7722</t>
  </si>
  <si>
    <t>Buchung-Nr. 8853</t>
  </si>
  <si>
    <t>Buchung-Nr. 9295</t>
  </si>
  <si>
    <t>Buchung-Nr. 8566</t>
  </si>
  <si>
    <t>Buchung-Nr. 7298</t>
  </si>
  <si>
    <t>Buchung-Nr. 6764</t>
  </si>
  <si>
    <t>Buchung-Nr. 1761</t>
  </si>
  <si>
    <t>Buchung-Nr. 5655</t>
  </si>
  <si>
    <t>Buchung-Nr. 2466</t>
  </si>
  <si>
    <t>Buchung-Nr. 9638</t>
  </si>
  <si>
    <t>Buchung-Nr. 4985</t>
  </si>
  <si>
    <t>Buchung-Nr. 9503</t>
  </si>
  <si>
    <t>Buchung-Nr. 1866</t>
  </si>
  <si>
    <t>Buchung-Nr. 5041</t>
  </si>
  <si>
    <t>Buchung-Nr. 3991</t>
  </si>
  <si>
    <t>Buchung-Nr. 3338</t>
  </si>
  <si>
    <t>Buchung-Nr. 7189</t>
  </si>
  <si>
    <t>Buchung-Nr. 1188</t>
  </si>
  <si>
    <t>Buchung-Nr. 8099</t>
  </si>
  <si>
    <t>Buchung-Nr. 8932</t>
  </si>
  <si>
    <t>Buchung-Nr. 2204</t>
  </si>
  <si>
    <t>Buchung-Nr. 1170</t>
  </si>
  <si>
    <t>Buchung-Nr. 8700</t>
  </si>
  <si>
    <t>Buchung-Nr. 2679</t>
  </si>
  <si>
    <t>Buchung-Nr. 7185</t>
  </si>
  <si>
    <t>Buchung-Nr. 9351</t>
  </si>
  <si>
    <t>Buchung-Nr. 6135</t>
  </si>
  <si>
    <t>Buchung-Nr. 1181</t>
  </si>
  <si>
    <t>Buchung-Nr. 9021</t>
  </si>
  <si>
    <t>Buchung-Nr. 3174</t>
  </si>
  <si>
    <t>Buchung-Nr. 4203</t>
  </si>
  <si>
    <t>Buchung-Nr. 9395</t>
  </si>
  <si>
    <t>Buchung-Nr. 7662</t>
  </si>
  <si>
    <t>Buchung-Nr. 1727</t>
  </si>
  <si>
    <t>Buchung-Nr. 4322</t>
  </si>
  <si>
    <t>Buchung-Nr. 5663</t>
  </si>
  <si>
    <t>Buchung-Nr. 5950</t>
  </si>
  <si>
    <t>Buchung-Nr. 6096</t>
  </si>
  <si>
    <t>Buchung-Nr. 3872</t>
  </si>
  <si>
    <t>Buchung-Nr. 2220</t>
  </si>
  <si>
    <t>Buchung-Nr. 3227</t>
  </si>
  <si>
    <t>Buchung-Nr. 9056</t>
  </si>
  <si>
    <t>Buchung-Nr. 4174</t>
  </si>
  <si>
    <t>Buchung-Nr. 6024</t>
  </si>
  <si>
    <t>Buchung-Nr. 4470</t>
  </si>
  <si>
    <t>Buchung-Nr. 9396</t>
  </si>
  <si>
    <t>Buchung-Nr. 5937</t>
  </si>
  <si>
    <t>Buchung-Nr. 3648</t>
  </si>
  <si>
    <t>Buchung-Nr. 9132</t>
  </si>
  <si>
    <t>Buchung-Nr. 3355</t>
  </si>
  <si>
    <t>Buchung-Nr. 2620</t>
  </si>
  <si>
    <t>Buchung-Nr. 6512</t>
  </si>
  <si>
    <t>Buchung-Nr. 9816</t>
  </si>
  <si>
    <t>Buchung-Nr. 5497</t>
  </si>
  <si>
    <t>Buchung-Nr. 4635</t>
  </si>
  <si>
    <t>Buchung-Nr. 3501</t>
  </si>
  <si>
    <t>Buchung-Nr. 8222</t>
  </si>
  <si>
    <t>Buchung-Nr. 5925</t>
  </si>
  <si>
    <t>Buchung-Nr. 7920</t>
  </si>
  <si>
    <t>Buchung-Nr. 1742</t>
  </si>
  <si>
    <t>Buchung-Nr. 3204</t>
  </si>
  <si>
    <t>Buchung-Nr. 3659</t>
  </si>
  <si>
    <t>Buchung-Nr. 7824</t>
  </si>
  <si>
    <t>Buchung-Nr. 8716</t>
  </si>
  <si>
    <t>Buchung-Nr. 2919</t>
  </si>
  <si>
    <t>Buchung-Nr. 6980</t>
  </si>
  <si>
    <t>Buchung-Nr. 8034</t>
  </si>
  <si>
    <t>Buchung-Nr. 1828</t>
  </si>
  <si>
    <t>Buchung-Nr. 4412</t>
  </si>
  <si>
    <t>Buchung-Nr. 5716</t>
  </si>
  <si>
    <t>Buchung-Nr. 9838</t>
  </si>
  <si>
    <t>Buchung-Nr. 7405</t>
  </si>
  <si>
    <t>Buchung-Nr. 7054</t>
  </si>
  <si>
    <t>Buchung-Nr. 9752</t>
  </si>
  <si>
    <t>Buchung-Nr. 9030</t>
  </si>
  <si>
    <t>Buchung-Nr. 9166</t>
  </si>
  <si>
    <t>Buchung-Nr. 6243</t>
  </si>
  <si>
    <t>Buchung-Nr. 4959</t>
  </si>
  <si>
    <t>Buchung-Nr. 3536</t>
  </si>
  <si>
    <t>Buchung-Nr. 1998</t>
  </si>
  <si>
    <t>Buchung-Nr. 1785</t>
  </si>
  <si>
    <t>Buchung-Nr. 8772</t>
  </si>
  <si>
    <t>Buchung-Nr. 5389</t>
  </si>
  <si>
    <t>Buchung-Nr. 4067</t>
  </si>
  <si>
    <t>Buchung-Nr. 4702</t>
  </si>
  <si>
    <t>Buchung-Nr. 5967</t>
  </si>
  <si>
    <t>Buchung-Nr. 5386</t>
  </si>
  <si>
    <t>Buchung-Nr. 5534</t>
  </si>
  <si>
    <t>Buchung-Nr. 8476</t>
  </si>
  <si>
    <t>Buchung-Nr. 9137</t>
  </si>
  <si>
    <t>Buchung-Nr. 9138</t>
  </si>
  <si>
    <t>Buchung-Nr. 9741</t>
  </si>
  <si>
    <t>Buchung-Nr. 9947</t>
  </si>
  <si>
    <t>Buchung-Nr. 1748</t>
  </si>
  <si>
    <t>Buchung-Nr. 4780</t>
  </si>
  <si>
    <t>Buchung-Nr. 2281</t>
  </si>
  <si>
    <t>Buchung-Nr. 3641</t>
  </si>
  <si>
    <t>Buchung-Nr. 8395</t>
  </si>
  <si>
    <t>Buchung-Nr. 5312</t>
  </si>
  <si>
    <t>Buchung-Nr. 8434</t>
  </si>
  <si>
    <t>Buchung-Nr. 6831</t>
  </si>
  <si>
    <t>Buchung-Nr. 7191</t>
  </si>
  <si>
    <t>Buchung-Nr. 1054</t>
  </si>
  <si>
    <t>Buchung-Nr. 7690</t>
  </si>
  <si>
    <t>Buchung-Nr. 3589</t>
  </si>
  <si>
    <t>Buchung-Nr. 3170</t>
  </si>
  <si>
    <t>Buchung-Nr. 9082</t>
  </si>
  <si>
    <t>Buchung-Nr. 1526</t>
  </si>
  <si>
    <t>Buchung-Nr. 4357</t>
  </si>
  <si>
    <t>Buchung-Nr. 1808</t>
  </si>
  <si>
    <t>Buchung-Nr. 4122</t>
  </si>
  <si>
    <t>Buchung-Nr. 5017</t>
  </si>
  <si>
    <t>Buchung-Nr. 6437</t>
  </si>
  <si>
    <t>Buchung-Nr. 8922</t>
  </si>
  <si>
    <t>Buchung-Nr. 3097</t>
  </si>
  <si>
    <t>Buchung-Nr. 4899</t>
  </si>
  <si>
    <t>Buchung-Nr. 8920</t>
  </si>
  <si>
    <t>Buchung-Nr. 8543</t>
  </si>
  <si>
    <t>Buchung-Nr. 6230</t>
  </si>
  <si>
    <t>Buchung-Nr. 2290</t>
  </si>
  <si>
    <t>Buchung-Nr. 9624</t>
  </si>
  <si>
    <t>Buchung-Nr. 9958</t>
  </si>
  <si>
    <t>Buchung-Nr. 7864</t>
  </si>
  <si>
    <t>Buchung-Nr. 7505</t>
  </si>
  <si>
    <t>Buchung-Nr. 8012</t>
  </si>
  <si>
    <t>Buchung-Nr. 9911</t>
  </si>
  <si>
    <t>Buchung-Nr. 3397</t>
  </si>
  <si>
    <t>Buchung-Nr. 2668</t>
  </si>
  <si>
    <t>Buchung-Nr. 6087</t>
  </si>
  <si>
    <t>Buchung-Nr. 8590</t>
  </si>
  <si>
    <t>Buchung-Nr. 5687</t>
  </si>
  <si>
    <t>Buchung-Nr. 4815</t>
  </si>
  <si>
    <t>Buchung-Nr. 1844</t>
  </si>
  <si>
    <t>Buchung-Nr. 2015</t>
  </si>
  <si>
    <t>Buchung-Nr. 1352</t>
  </si>
  <si>
    <t>Buchung-Nr. 6619</t>
  </si>
  <si>
    <t>Buchung-Nr. 1010</t>
  </si>
  <si>
    <t>Buchung-Nr. 2083</t>
  </si>
  <si>
    <t>Buchung-Nr. 7306</t>
  </si>
  <si>
    <t>Buchung-Nr. 4221</t>
  </si>
  <si>
    <t>Buchung-Nr. 5486</t>
  </si>
  <si>
    <t>Buchung-Nr. 4576</t>
  </si>
  <si>
    <t>Buchung-Nr. 8597</t>
  </si>
  <si>
    <t>Buchung-Nr. 2079</t>
  </si>
  <si>
    <t>Buchung-Nr. 4806</t>
  </si>
  <si>
    <t>Buchung-Nr. 8937</t>
  </si>
  <si>
    <t>Buchung-Nr. 3982</t>
  </si>
  <si>
    <t>Buchung-Nr. 5712</t>
  </si>
  <si>
    <t>Buchung-Nr. 6983</t>
  </si>
  <si>
    <t>Buchung-Nr. 5851</t>
  </si>
  <si>
    <t>Buchung-Nr. 8265</t>
  </si>
  <si>
    <t>Buchung-Nr. 4501</t>
  </si>
  <si>
    <t>Buchung-Nr. 2330</t>
  </si>
  <si>
    <t>Buchung-Nr. 2562</t>
  </si>
  <si>
    <t>Buchung-Nr. 9205</t>
  </si>
  <si>
    <t>Buchung-Nr. 1602</t>
  </si>
  <si>
    <t>Buchung-Nr. 1080</t>
  </si>
  <si>
    <t>Buchung-Nr. 9985</t>
  </si>
  <si>
    <t>Buchung-Nr. 2934</t>
  </si>
  <si>
    <t>Buchung-Nr. 7514</t>
  </si>
  <si>
    <t>Buchung-Nr. 4712</t>
  </si>
  <si>
    <t>Buchung-Nr. 8458</t>
  </si>
  <si>
    <t>Buchung-Nr. 6594</t>
  </si>
  <si>
    <t>Buchung-Nr. 6385</t>
  </si>
  <si>
    <t>Buchung-Nr. 7112</t>
  </si>
  <si>
    <t>Buchung-Nr. 9957</t>
  </si>
  <si>
    <t>Buchung-Nr. 2886</t>
  </si>
  <si>
    <t>Buchung-Nr. 2694</t>
  </si>
  <si>
    <t>Buchung-Nr. 2250</t>
  </si>
  <si>
    <t>Buchung-Nr. 3316</t>
  </si>
  <si>
    <t>Buchung-Nr. 6447</t>
  </si>
  <si>
    <t>Buchung-Nr. 9773</t>
  </si>
  <si>
    <t>Buchung-Nr. 7179</t>
  </si>
  <si>
    <t>Buchung-Nr. 3727</t>
  </si>
  <si>
    <t>Buchung-Nr. 8782</t>
  </si>
  <si>
    <t>Buchung-Nr. 8685</t>
  </si>
  <si>
    <t>Buchung-Nr. 1263</t>
  </si>
  <si>
    <t>Buchung-Nr. 4020</t>
  </si>
  <si>
    <t>Buchung-Nr. 7219</t>
  </si>
  <si>
    <t>Buchung-Nr. 1006</t>
  </si>
  <si>
    <t>Buchung-Nr. 9781</t>
  </si>
  <si>
    <t>Buchung-Nr. 7591</t>
  </si>
  <si>
    <t>Buchung-Nr. 3256</t>
  </si>
  <si>
    <t>Buchung-Nr. 7157</t>
  </si>
  <si>
    <t>Buchung-Nr. 6342</t>
  </si>
  <si>
    <t>Buchung-Nr. 7313</t>
  </si>
  <si>
    <t>Buchung-Nr. 2324</t>
  </si>
  <si>
    <t>Buchung-Nr. 1661</t>
  </si>
  <si>
    <t>Buchung-Nr. 8672</t>
  </si>
  <si>
    <t>Buchung-Nr. 2463</t>
  </si>
  <si>
    <t>Buchung-Nr. 5570</t>
  </si>
  <si>
    <t>Buchung-Nr. 2201</t>
  </si>
  <si>
    <t>Buchung-Nr. 7041</t>
  </si>
  <si>
    <t>Buchung-Nr. 6272</t>
  </si>
  <si>
    <t>Buchung-Nr. 2739</t>
  </si>
  <si>
    <t>Buchung-Nr. 5238</t>
  </si>
  <si>
    <t>Buchung-Nr. 1462</t>
  </si>
  <si>
    <t>Buchung-Nr. 1251</t>
  </si>
  <si>
    <t>Buchung-Nr. 4883</t>
  </si>
  <si>
    <t>Buchung-Nr. 6012</t>
  </si>
  <si>
    <t>Buchung-Nr. 2267</t>
  </si>
  <si>
    <t>Buchung-Nr. 3936</t>
  </si>
  <si>
    <t>Buchung-Nr. 9712</t>
  </si>
  <si>
    <t>Buchung-Nr. 3339</t>
  </si>
  <si>
    <t>Buchung-Nr. 1746</t>
  </si>
  <si>
    <t>Buchung-Nr. 5596</t>
  </si>
  <si>
    <t>Buchung-Nr. 3782</t>
  </si>
  <si>
    <t>Buchung-Nr. 5198</t>
  </si>
  <si>
    <t>Buchung-Nr. 9380</t>
  </si>
  <si>
    <t>Buchung-Nr. 6799</t>
  </si>
  <si>
    <t>Buchung-Nr. 3800</t>
  </si>
  <si>
    <t>Buchung-Nr. 4693</t>
  </si>
  <si>
    <t>Buchung-Nr. 8194</t>
  </si>
  <si>
    <t>Buchung-Nr. 9297</t>
  </si>
  <si>
    <t>Buchung-Nr. 6823</t>
  </si>
  <si>
    <t>Buchung-Nr. 4709</t>
  </si>
  <si>
    <t>Buchung-Nr. 5029</t>
  </si>
  <si>
    <t>Buchung-Nr. 8607</t>
  </si>
  <si>
    <t>Buchung-Nr. 7526</t>
  </si>
  <si>
    <t>Buchung-Nr. 9379</t>
  </si>
  <si>
    <t>Buchung-Nr. 8145</t>
  </si>
  <si>
    <t>Buchung-Nr. 4385</t>
  </si>
  <si>
    <t>Buchung-Nr. 6631</t>
  </si>
  <si>
    <t>Buchung-Nr. 8453</t>
  </si>
  <si>
    <t>Buchung-Nr. 6841</t>
  </si>
  <si>
    <t>Buchung-Nr. 2168</t>
  </si>
  <si>
    <t>Buchung-Nr. 1011</t>
  </si>
  <si>
    <t>Buchung-Nr. 6649</t>
  </si>
  <si>
    <t>Buchung-Nr. 7667</t>
  </si>
  <si>
    <t>Buchung-Nr. 3760</t>
  </si>
  <si>
    <t>Buchung-Nr. 3396</t>
  </si>
  <si>
    <t>Buchung-Nr. 8328</t>
  </si>
  <si>
    <t>Buchung-Nr. 9470</t>
  </si>
  <si>
    <t>Buchung-Nr. 6283</t>
  </si>
  <si>
    <t>Buchung-Nr. 8427</t>
  </si>
  <si>
    <t>Buchung-Nr. 4433</t>
  </si>
  <si>
    <t>Buchung-Nr. 9345</t>
  </si>
  <si>
    <t>Buchung-Nr. 9811</t>
  </si>
  <si>
    <t>Buchung-Nr. 9468</t>
  </si>
  <si>
    <t>Buchung-Nr. 1202</t>
  </si>
  <si>
    <t>Buchung-Nr. 6094</t>
  </si>
  <si>
    <t>Buchung-Nr. 6477</t>
  </si>
  <si>
    <t>Buchung-Nr. 8848</t>
  </si>
  <si>
    <t>Buchung-Nr. 1064</t>
  </si>
  <si>
    <t>Buchung-Nr. 7707</t>
  </si>
  <si>
    <t>Buchung-Nr. 1685</t>
  </si>
  <si>
    <t>Buchung-Nr. 4364</t>
  </si>
  <si>
    <t>Buchung-Nr. 9322</t>
  </si>
  <si>
    <t>Buchung-Nr. 6034</t>
  </si>
  <si>
    <t>Buchung-Nr. 7727</t>
  </si>
  <si>
    <t>Buchung-Nr. 9920</t>
  </si>
  <si>
    <t>Buchung-Nr. 9334</t>
  </si>
  <si>
    <t>Buchung-Nr. 6109</t>
  </si>
  <si>
    <t>Buchung-Nr. 3595</t>
  </si>
  <si>
    <t>Buchung-Nr. 4756</t>
  </si>
  <si>
    <t>Buchung-Nr. 5236</t>
  </si>
  <si>
    <t>Buchung-Nr. 7475</t>
  </si>
  <si>
    <t>Buchung-Nr. 9246</t>
  </si>
  <si>
    <t>Buchung-Nr. 3080</t>
  </si>
  <si>
    <t>Buchung-Nr. 5533</t>
  </si>
  <si>
    <t>Buchung-Nr. 9827</t>
  </si>
  <si>
    <t>Buchung-Nr. 3911</t>
  </si>
  <si>
    <t>Buchung-Nr. 1978</t>
  </si>
  <si>
    <t>Buchung-Nr. 7887</t>
  </si>
  <si>
    <t>Buchung-Nr. 4793</t>
  </si>
  <si>
    <t>Buchung-Nr. 8946</t>
  </si>
  <si>
    <t>Buchung-Nr. 6592</t>
  </si>
  <si>
    <t>Buchung-Nr. 8518</t>
  </si>
  <si>
    <t>Buchung-Nr. 3986</t>
  </si>
  <si>
    <t>Buchung-Nr. 2334</t>
  </si>
  <si>
    <t>Buchung-Nr. 7322</t>
  </si>
  <si>
    <t>Buchung-Nr. 9987</t>
  </si>
  <si>
    <t>Buchung-Nr. 7328</t>
  </si>
  <si>
    <t>Buchung-Nr. 4930</t>
  </si>
  <si>
    <t>Buchung-Nr. 2828</t>
  </si>
  <si>
    <t>Buchung-Nr. 8599</t>
  </si>
  <si>
    <t>Buchung-Nr. 4428</t>
  </si>
  <si>
    <t>Buchung-Nr. 9707</t>
  </si>
  <si>
    <t>Buchung-Nr. 3684</t>
  </si>
  <si>
    <t>Buchung-Nr. 4016</t>
  </si>
  <si>
    <t>Buchung-Nr. 8124</t>
  </si>
  <si>
    <t>Buchung-Nr. 8883</t>
  </si>
  <si>
    <t>Buchung-Nr. 3426</t>
  </si>
  <si>
    <t>Buchung-Nr. 1688</t>
  </si>
  <si>
    <t>Buchung-Nr. 3282</t>
  </si>
  <si>
    <t>Buchung-Nr. 1243</t>
  </si>
  <si>
    <t>Buchung-Nr. 2165</t>
  </si>
  <si>
    <t>Buchung-Nr. 5293</t>
  </si>
  <si>
    <t>Buchung-Nr. 4116</t>
  </si>
  <si>
    <t>Buchung-Nr. 3431</t>
  </si>
  <si>
    <t>Buchung-Nr. 1150</t>
  </si>
  <si>
    <t>Buchung-Nr. 4014</t>
  </si>
  <si>
    <t>Buchung-Nr. 6755</t>
  </si>
  <si>
    <t>Buchung-Nr. 5218</t>
  </si>
  <si>
    <t>Buchung-Nr. 5948</t>
  </si>
  <si>
    <t>Buchung-Nr. 4938</t>
  </si>
  <si>
    <t>Buchung-Nr. 3066</t>
  </si>
  <si>
    <t>Buchung-Nr. 7761</t>
  </si>
  <si>
    <t>Buchung-Nr. 8834</t>
  </si>
  <si>
    <t>Buchung-Nr. 2465</t>
  </si>
  <si>
    <t>Buchung-Nr. 2425</t>
  </si>
  <si>
    <t>Buchung-Nr. 4921</t>
  </si>
  <si>
    <t>Buchung-Nr. 5483</t>
  </si>
  <si>
    <t>Buchung-Nr. 8141</t>
  </si>
  <si>
    <t>Buchung-Nr. 1654</t>
  </si>
  <si>
    <t>Buchung-Nr. 4619</t>
  </si>
  <si>
    <t>Buchung-Nr. 5759</t>
  </si>
  <si>
    <t>Buchung-Nr. 8354</t>
  </si>
  <si>
    <t>Buchung-Nr. 5742</t>
  </si>
  <si>
    <t>Buchung-Nr. 8510</t>
  </si>
  <si>
    <t>Buchung-Nr. 8260</t>
  </si>
  <si>
    <t>Buchung-Nr. 6753</t>
  </si>
  <si>
    <t>Buchung-Nr. 3959</t>
  </si>
  <si>
    <t>Buchung-Nr. 9324</t>
  </si>
  <si>
    <t>Buchung-Nr. 4340</t>
  </si>
  <si>
    <t>Buchung-Nr. 6043</t>
  </si>
  <si>
    <t>Buchung-Nr. 1874</t>
  </si>
  <si>
    <t>Buchung-Nr. 4813</t>
  </si>
  <si>
    <t>Buchung-Nr. 8402</t>
  </si>
  <si>
    <t>Buchung-Nr. 7472</t>
  </si>
  <si>
    <t>Buchung-Nr. 2529</t>
  </si>
  <si>
    <t>Buchung-Nr. 6298</t>
  </si>
  <si>
    <t>Buchung-Nr. 4430</t>
  </si>
  <si>
    <t>Buchung-Nr. 2708</t>
  </si>
  <si>
    <t>Buchung-Nr. 6846</t>
  </si>
  <si>
    <t>Buchung-Nr. 8486</t>
  </si>
  <si>
    <t>Buchung-Nr. 9058</t>
  </si>
  <si>
    <t>Buchung-Nr. 6465</t>
  </si>
  <si>
    <t>Buchung-Nr. 8376</t>
  </si>
  <si>
    <t>Buchung-Nr. 3844</t>
  </si>
  <si>
    <t>Buchung-Nr. 1374</t>
  </si>
  <si>
    <t>Buchung-Nr. 6444</t>
  </si>
  <si>
    <t>Buchung-Nr. 6119</t>
  </si>
  <si>
    <t>Buchung-Nr. 3357</t>
  </si>
  <si>
    <t>Buchung-Nr. 6967</t>
  </si>
  <si>
    <t>Buchung-Nr. 9216</t>
  </si>
  <si>
    <t>Buchung-Nr. 4516</t>
  </si>
  <si>
    <t>Buchung-Nr. 3899</t>
  </si>
  <si>
    <t>Buchung-Nr. 6714</t>
  </si>
  <si>
    <t>Buchung-Nr. 2546</t>
  </si>
  <si>
    <t>Buchung-Nr. 7871</t>
  </si>
  <si>
    <t>Buchung-Nr. 9867</t>
  </si>
  <si>
    <t>Buchung-Nr. 3140</t>
  </si>
  <si>
    <t>Buchung-Nr. 1319</t>
  </si>
  <si>
    <t>Buchung-Nr. 2856</t>
  </si>
  <si>
    <t>Buchung-Nr. 4507</t>
  </si>
  <si>
    <t>Buchung-Nr. 7968</t>
  </si>
  <si>
    <t>Buchung-Nr. 3626</t>
  </si>
  <si>
    <t>Buchung-Nr. 2002</t>
  </si>
  <si>
    <t>Buchung-Nr. 6310</t>
  </si>
  <si>
    <t>Buchung-Nr. 1620</t>
  </si>
  <si>
    <t>Buchung-Nr. 9218</t>
  </si>
  <si>
    <t>Buchung-Nr. 4868</t>
  </si>
  <si>
    <t>Buchung-Nr. 2289</t>
  </si>
  <si>
    <t>Buchung-Nr. 1698</t>
  </si>
  <si>
    <t>Buchung-Nr. 9931</t>
  </si>
  <si>
    <t>Buchung-Nr. 1415</t>
  </si>
  <si>
    <t>Buchung-Nr. 5498</t>
  </si>
  <si>
    <t>Buchung-Nr. 7463</t>
  </si>
  <si>
    <t>Buchung-Nr. 3152</t>
  </si>
  <si>
    <t>Buchung-Nr. 6948</t>
  </si>
  <si>
    <t>Buchung-Nr. 3466</t>
  </si>
  <si>
    <t>Buchung-Nr. 6369</t>
  </si>
  <si>
    <t>Buchung-Nr. 7739</t>
  </si>
  <si>
    <t>Buchung-Nr. 6374</t>
  </si>
  <si>
    <t>Buchung-Nr. 8885</t>
  </si>
  <si>
    <t>Buchung-Nr. 5855</t>
  </si>
  <si>
    <t>Buchung-Nr. 3736</t>
  </si>
  <si>
    <t>Buchung-Nr. 4479</t>
  </si>
  <si>
    <t>Buchung-Nr. 1424</t>
  </si>
  <si>
    <t>Buchung-Nr. 2009</t>
  </si>
  <si>
    <t>Buchung-Nr. 1177</t>
  </si>
  <si>
    <t>Buchung-Nr. 7876</t>
  </si>
  <si>
    <t>Buchung-Nr. 7232</t>
  </si>
  <si>
    <t>Buchung-Nr. 1630</t>
  </si>
  <si>
    <t>Buchung-Nr. 6434</t>
  </si>
  <si>
    <t>Buchung-Nr. 2151</t>
  </si>
  <si>
    <t>Buchung-Nr. 2818</t>
  </si>
  <si>
    <t>Buchung-Nr. 9098</t>
  </si>
  <si>
    <t>Buchung-Nr. 1905</t>
  </si>
  <si>
    <t>Buchung-Nr. 7671</t>
  </si>
  <si>
    <t>Buchung-Nr. 4914</t>
  </si>
  <si>
    <t>Buchung-Nr. 6820</t>
  </si>
  <si>
    <t>Buchung-Nr. 2528</t>
  </si>
  <si>
    <t>Buchung-Nr. 4146</t>
  </si>
  <si>
    <t>Buchung-Nr. 5083</t>
  </si>
  <si>
    <t>Buchung-Nr. 3456</t>
  </si>
  <si>
    <t>Buchung-Nr. 3737</t>
  </si>
  <si>
    <t>Buchung-Nr. 6738</t>
  </si>
  <si>
    <t>Buchung-Nr. 7218</t>
  </si>
  <si>
    <t>Buchung-Nr. 4215</t>
  </si>
  <si>
    <t>Buchung-Nr. 2235</t>
  </si>
  <si>
    <t>Buchung-Nr. 6894</t>
  </si>
  <si>
    <t>Buchung-Nr. 4694</t>
  </si>
  <si>
    <t>Buchung-Nr. 2311</t>
  </si>
  <si>
    <t>Buchung-Nr. 2444</t>
  </si>
  <si>
    <t>Buchung-Nr. 8851</t>
  </si>
  <si>
    <t>Buchung-Nr. 8843</t>
  </si>
  <si>
    <t>Buchung-Nr. 7419</t>
  </si>
  <si>
    <t>Buchung-Nr. 8795</t>
  </si>
  <si>
    <t>Buchung-Nr. 9253</t>
  </si>
  <si>
    <t>Buchung-Nr. 8018</t>
  </si>
  <si>
    <t>Buchung-Nr. 1700</t>
  </si>
  <si>
    <t>Buchung-Nr. 6584</t>
  </si>
  <si>
    <t>Buchung-Nr. 8337</t>
  </si>
  <si>
    <t>Buchung-Nr. 4444</t>
  </si>
  <si>
    <t>Buchung-Nr. 8774</t>
  </si>
  <si>
    <t>Buchung-Nr. 3850</t>
  </si>
  <si>
    <t>Buchung-Nr. 2987</t>
  </si>
  <si>
    <t>Buchung-Nr. 7402</t>
  </si>
  <si>
    <t>Buchung-Nr. 6442</t>
  </si>
  <si>
    <t>Buchung-Nr. 2929</t>
  </si>
  <si>
    <t>Buchung-Nr. 5629</t>
  </si>
  <si>
    <t>Buchung-Nr. 6492</t>
  </si>
  <si>
    <t>Buchung-Nr. 3602</t>
  </si>
  <si>
    <t>Buchung-Nr. 4193</t>
  </si>
  <si>
    <t>Buchung-Nr. 1081</t>
  </si>
  <si>
    <t>Buchung-Nr. 6436</t>
  </si>
  <si>
    <t>Buchung-Nr. 5433</t>
  </si>
  <si>
    <t>Buchung-Nr. 4658</t>
  </si>
  <si>
    <t>Buchung-Nr. 1221</t>
  </si>
  <si>
    <t>Buchung-Nr. 6036</t>
  </si>
  <si>
    <t>Buchung-Nr. 9644</t>
  </si>
  <si>
    <t>Buchung-Nr. 4045</t>
  </si>
  <si>
    <t>Buchung-Nr. 1906</t>
  </si>
  <si>
    <t>Buchung-Nr. 2634</t>
  </si>
  <si>
    <t>Buchung-Nr. 6401</t>
  </si>
  <si>
    <t>Buchung-Nr. 5864</t>
  </si>
  <si>
    <t>Buchung-Nr. 1240</t>
  </si>
  <si>
    <t>Buchung-Nr. 7043</t>
  </si>
  <si>
    <t>Buchung-Nr. 4379</t>
  </si>
  <si>
    <t>Buchung-Nr. 2760</t>
  </si>
  <si>
    <t>Buchung-Nr. 9481</t>
  </si>
  <si>
    <t>Buchung-Nr. 8408</t>
  </si>
  <si>
    <t>Buchung-Nr. 4097</t>
  </si>
  <si>
    <t>Buchung-Nr. 2437</t>
  </si>
  <si>
    <t>Buchung-Nr. 2216</t>
  </si>
  <si>
    <t>Buchung-Nr. 8967</t>
  </si>
  <si>
    <t>Buchung-Nr. 6277</t>
  </si>
  <si>
    <t>Buchung-Nr. 5422</t>
  </si>
  <si>
    <t>Buchung-Nr. 5064</t>
  </si>
  <si>
    <t>Buchung-Nr. 2500</t>
  </si>
  <si>
    <t>Buchung-Nr. 2908</t>
  </si>
  <si>
    <t>Buchung-Nr. 8723</t>
  </si>
  <si>
    <t>Buchung-Nr. 7020</t>
  </si>
  <si>
    <t>Buchung-Nr. 7567</t>
  </si>
  <si>
    <t>Buchung-Nr. 6292</t>
  </si>
  <si>
    <t>Buchung-Nr. 4329</t>
  </si>
  <si>
    <t>Buchung-Nr. 7431</t>
  </si>
  <si>
    <t>Buchung-Nr. 1009</t>
  </si>
  <si>
    <t>Buchung-Nr. 4083</t>
  </si>
  <si>
    <t>Buchung-Nr. 4842</t>
  </si>
  <si>
    <t>Buchung-Nr. 1862</t>
  </si>
  <si>
    <t>Buchung-Nr. 7760</t>
  </si>
  <si>
    <t>Buchung-Nr. 7246</t>
  </si>
  <si>
    <t>Buchung-Nr. 8746</t>
  </si>
  <si>
    <t>Buchung-Nr. 6684</t>
  </si>
  <si>
    <t>Buchung-Nr. 1099</t>
  </si>
  <si>
    <t>Buchung-Nr. 2852</t>
  </si>
  <si>
    <t>Buchung-Nr. 4943</t>
  </si>
  <si>
    <t>Buchung-Nr. 4281</t>
  </si>
  <si>
    <t>Buchung-Nr. 4857</t>
  </si>
  <si>
    <t>Buchung-Nr. 1575</t>
  </si>
  <si>
    <t>Buchung-Nr. 5452</t>
  </si>
  <si>
    <t>Buchung-Nr. 7578</t>
  </si>
  <si>
    <t>Umsatz</t>
  </si>
  <si>
    <t>Umsatz im Monat</t>
  </si>
  <si>
    <t>Umsatz im Jahr</t>
  </si>
  <si>
    <t>Umsatz zwischen</t>
  </si>
  <si>
    <t>Diverse Umsatzberechnungen mit Hilfe einer Array Funktion</t>
  </si>
  <si>
    <t>Row Labels</t>
  </si>
  <si>
    <t>Grand Total</t>
  </si>
  <si>
    <t>Sum of Umsatz</t>
  </si>
  <si>
    <t>Diverse Umsatzberechnungen mit Hilfe von Pivot-Tabellen (hier: Umsatz im Jahr 2010)</t>
  </si>
  <si>
    <t>Umsatz nach dem</t>
  </si>
  <si>
    <t>Summen für Datumsintervalle bilden</t>
  </si>
  <si>
    <t>So wie die Berechnungen für den Umsatz in einem bestimmten Monat vorgenommen wurden, kann man auch den Umsatz zwischen zwei Datumsangaben berechnen oder den Umsatz nach einem bestimmten Zeitpunkt.
Selbstverständlich hätte man diese Berechnungen auch mit einer Pivot-Tabelle machen können, der zuvor beschriebene Weg ist allerdings deutlich eleganter.</t>
  </si>
  <si>
    <r>
      <t xml:space="preserve">Im Tabellenblatt </t>
    </r>
    <r>
      <rPr>
        <i/>
        <sz val="11"/>
        <color theme="1"/>
        <rFont val="Calibri"/>
        <family val="2"/>
        <scheme val="minor"/>
      </rPr>
      <t xml:space="preserve">Übung </t>
    </r>
    <r>
      <rPr>
        <sz val="11"/>
        <color theme="1"/>
        <rFont val="Calibri"/>
        <family val="2"/>
        <scheme val="minor"/>
      </rPr>
      <t xml:space="preserve">ist ein ähnlicher Datenimport wie im Tabellenblatt </t>
    </r>
    <r>
      <rPr>
        <i/>
        <sz val="11"/>
        <color theme="1"/>
        <rFont val="Calibri"/>
        <family val="2"/>
        <scheme val="minor"/>
      </rPr>
      <t>Beispiel</t>
    </r>
    <r>
      <rPr>
        <sz val="11"/>
        <color theme="1"/>
        <rFont val="Calibri"/>
        <family val="2"/>
        <scheme val="minor"/>
      </rPr>
      <t xml:space="preserve"> zu sehen. Es oll nun der Umsatz für die in Spalte I dargestellten Perioden berechnet werden.</t>
    </r>
  </si>
  <si>
    <r>
      <t xml:space="preserve">Die Lösung finden Sie im Arbeitsblatt </t>
    </r>
    <r>
      <rPr>
        <i/>
        <sz val="11"/>
        <color indexed="8"/>
        <rFont val="Calibri"/>
        <family val="2"/>
      </rPr>
      <t xml:space="preserve">Lösung. </t>
    </r>
    <r>
      <rPr>
        <sz val="11"/>
        <color indexed="8"/>
        <rFont val="Calibri"/>
        <family val="2"/>
      </rPr>
      <t xml:space="preserve">Das Vorgehen entspricht jenem im Tabellenblatt </t>
    </r>
    <r>
      <rPr>
        <i/>
        <sz val="11"/>
        <color indexed="8"/>
        <rFont val="Calibri"/>
        <family val="2"/>
      </rPr>
      <t>Beispiel</t>
    </r>
    <r>
      <rPr>
        <sz val="11"/>
        <color indexed="8"/>
        <rFont val="Calibri"/>
        <family val="2"/>
      </rPr>
      <t>.</t>
    </r>
  </si>
  <si>
    <t>Die Funktion SUMME gehört zum kleinen Einmaleins eines jeden Controllers und Accountants. In diesem Excel-Tipp wird gezeigt, wie man die Summen bildet unter Berücksichtigung diverser Zeiträume, z.B. den Umsatz in einem Monat oder den Umsatz zwischen zwei Datumsangaben. Das Besondere dabei ist, dass auf Hilfsspalten oder Pivot-Tabellen verzichtet wird.</t>
  </si>
  <si>
    <r>
      <t xml:space="preserve">Im Arbeitsblatt </t>
    </r>
    <r>
      <rPr>
        <i/>
        <sz val="11"/>
        <color theme="1"/>
        <rFont val="Calibri"/>
        <family val="2"/>
        <scheme val="minor"/>
      </rPr>
      <t xml:space="preserve">Beispiel </t>
    </r>
    <r>
      <rPr>
        <sz val="11"/>
        <color theme="1"/>
        <rFont val="Calibri"/>
        <family val="2"/>
        <scheme val="minor"/>
      </rPr>
      <t>sind ganz links die getätigten Umsätze eines Unternehmens abgebildet, inkl. Transaktionsdatum, Buchungstext und Umsatz (die Daten könnten z.B. ein Import aus einem externen System sein). Es soll nun für verschiedene Perioden der Umsatz angezeigt werden (siehe Spalten H bis J). Man möchte z.B. wissen welchen Gesamtumsatz man im April im Jahr 2012 erzielt hat.</t>
    </r>
  </si>
  <si>
    <r>
      <t xml:space="preserve">Diese Berechnung kann man mit der klassischen SUMME Funktion vornehmen, allerdings in der Form einer Array Funktion. Solche Array Funktionen erzielt man, indem man nach Eingabe der Formel in der Formelleiste diese mit der Tastenkombination "Strg"+"Shift"+"Enter" bestätigt.
Der Aufbau der Formel zur Berechnung des Umsatzes in einem bestimmten Zeitraum lässt sich am einfachsten direkt mit den Beispielen im Tabellenblatt </t>
    </r>
    <r>
      <rPr>
        <i/>
        <sz val="11"/>
        <color theme="1"/>
        <rFont val="Calibri"/>
        <family val="2"/>
        <scheme val="minor"/>
      </rPr>
      <t xml:space="preserve">Beispiel </t>
    </r>
    <r>
      <rPr>
        <sz val="11"/>
        <color theme="1"/>
        <rFont val="Calibri"/>
        <family val="2"/>
        <scheme val="minor"/>
      </rPr>
      <t>erklären. Um den Umsatz im Monat April im Jahr 2012 zu berechnen (Zelle J5) muss die Formel wie folgt aussehen:
=SUMME((MONAT(C4:C499)=MONAT(I5))*(JAHR(C4:C499)=JAHR(I5))*(E4:E499)) =&gt; als Array Formel bestätigen (strg+Shift+Enter)
Wie zu sehen ist, werden zunächst in seperaten Klammern die beiden Bedingungen eingegeben und mit einen "*" verbunden. Die erste Bedingung verlangt, dass der Monat April sein soll und die zweite Bedingung sagt, dass das Jahr 2012 entsprechen muss. In der dritten Klammer steht dann jener Bereich, über den die Summe gebildet werden soll.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</si>
</sst>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Fr.&quot;\ #,##0.00;[Red]&quot;Fr.&quot;\ \-#,##0.00"/>
    <numFmt numFmtId="43" formatCode="_ * #,##0.00_ ;_ * \-#,##0.00_ ;_ * &quot;-&quot;??_ ;_ @_ "/>
    <numFmt numFmtId="164" formatCode="_ * #,##0_ ;_ * \-#,##0_ ;_ * &quot;-&quot;??_ ;_ @_ "/>
    <numFmt numFmtId="165" formatCode="0.0%"/>
    <numFmt numFmtId="166" formatCode="#,###,###"/>
    <numFmt numFmtId="167" formatCode="mm\/yyyy"/>
    <numFmt numFmtId="168" formatCode="yyyy"/>
  </numFmts>
  <fonts count="14" x14ac:knownFonts="1">
    <font>
      <sz val="11"/>
      <color theme="1"/>
      <name val="Calibri"/>
      <family val="2"/>
      <scheme val="minor"/>
    </font>
    <font>
      <sz val="11"/>
      <color indexed="8"/>
      <name val="Calibri"/>
      <family val="2"/>
    </font>
    <font>
      <b/>
      <sz val="11"/>
      <color indexed="8"/>
      <name val="Calibri"/>
      <family val="2"/>
    </font>
    <font>
      <sz val="11"/>
      <color indexed="8"/>
      <name val="Calibri"/>
      <family val="2"/>
    </font>
    <font>
      <sz val="8"/>
      <name val="Calibri"/>
      <family val="2"/>
    </font>
    <font>
      <u/>
      <sz val="11"/>
      <color indexed="12"/>
      <name val="Calibri"/>
      <family val="2"/>
    </font>
    <font>
      <i/>
      <sz val="11"/>
      <color indexed="8"/>
      <name val="Calibri"/>
      <family val="2"/>
    </font>
    <font>
      <sz val="11"/>
      <color theme="1"/>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i/>
      <sz val="11"/>
      <color theme="1"/>
      <name val="Calibri"/>
      <family val="2"/>
      <scheme val="minor"/>
    </font>
    <font>
      <b/>
      <u val="double"/>
      <sz val="18"/>
      <color theme="1"/>
      <name val="Calibri"/>
      <family val="2"/>
      <scheme val="minor"/>
    </font>
    <font>
      <b/>
      <sz val="11"/>
      <color theme="3"/>
      <name val="Calibri"/>
      <family val="2"/>
      <scheme val="minor"/>
    </font>
  </fonts>
  <fills count="3">
    <fill>
      <patternFill patternType="none"/>
    </fill>
    <fill>
      <patternFill patternType="gray125"/>
    </fill>
    <fill>
      <patternFill patternType="solid">
        <fgColor theme="4" tint="0.59999389629810485"/>
        <bgColor indexed="64"/>
      </patternFill>
    </fill>
  </fills>
  <borders count="15">
    <border>
      <left/>
      <right/>
      <top/>
      <bottom/>
      <diagonal/>
    </border>
    <border>
      <left/>
      <right/>
      <top/>
      <bottom style="thin">
        <color indexed="64"/>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
    <xf numFmtId="0" fontId="0" fillId="0" borderId="0"/>
    <xf numFmtId="43" fontId="3" fillId="0" borderId="0" applyFont="0" applyFill="0" applyBorder="0" applyAlignment="0" applyProtection="0"/>
    <xf numFmtId="0" fontId="5" fillId="0" borderId="0" applyNumberFormat="0" applyFill="0" applyBorder="0" applyAlignment="0" applyProtection="0">
      <alignment vertical="top"/>
      <protection locked="0"/>
    </xf>
    <xf numFmtId="43" fontId="1" fillId="0" borderId="0" applyFont="0" applyFill="0" applyBorder="0" applyAlignment="0" applyProtection="0"/>
    <xf numFmtId="9" fontId="1"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61">
    <xf numFmtId="0" fontId="0" fillId="0" borderId="0" xfId="0"/>
    <xf numFmtId="0" fontId="0" fillId="0" borderId="0" xfId="0" applyAlignment="1">
      <alignment wrapText="1"/>
    </xf>
    <xf numFmtId="0" fontId="2" fillId="0" borderId="0" xfId="0" applyFont="1"/>
    <xf numFmtId="0" fontId="8" fillId="0" borderId="0" xfId="0" applyFont="1"/>
    <xf numFmtId="0" fontId="8" fillId="0" borderId="0" xfId="0" applyFont="1" applyAlignment="1">
      <alignment wrapText="1"/>
    </xf>
    <xf numFmtId="0" fontId="0" fillId="0" borderId="3" xfId="0" applyBorder="1" applyAlignment="1">
      <alignment horizontal="right" vertical="center"/>
    </xf>
    <xf numFmtId="0" fontId="9" fillId="0" borderId="0" xfId="0" applyFont="1"/>
    <xf numFmtId="0" fontId="9" fillId="0" borderId="0" xfId="0" applyFont="1" applyAlignment="1">
      <alignment wrapText="1"/>
    </xf>
    <xf numFmtId="0" fontId="0" fillId="0" borderId="3" xfId="0" quotePrefix="1" applyFont="1" applyBorder="1" applyAlignment="1">
      <alignment vertical="top" wrapText="1"/>
    </xf>
    <xf numFmtId="0" fontId="5" fillId="0" borderId="0" xfId="2" applyAlignment="1" applyProtection="1">
      <alignment horizontal="right" wrapText="1"/>
    </xf>
    <xf numFmtId="0" fontId="5" fillId="0" borderId="0" xfId="2" applyAlignment="1" applyProtection="1">
      <alignment horizontal="right"/>
    </xf>
    <xf numFmtId="0" fontId="8" fillId="0" borderId="0" xfId="0" applyFont="1" applyBorder="1" applyAlignment="1">
      <alignment horizontal="center"/>
    </xf>
    <xf numFmtId="0" fontId="0" fillId="0" borderId="0" xfId="0" applyBorder="1" applyAlignment="1">
      <alignment horizontal="right" vertical="center"/>
    </xf>
    <xf numFmtId="0" fontId="0" fillId="0" borderId="0" xfId="0" quotePrefix="1" applyBorder="1" applyAlignment="1">
      <alignment wrapText="1"/>
    </xf>
    <xf numFmtId="0" fontId="0" fillId="0" borderId="4" xfId="0" applyBorder="1" applyAlignment="1">
      <alignment horizontal="right" vertical="center"/>
    </xf>
    <xf numFmtId="0" fontId="0" fillId="0" borderId="0" xfId="0"/>
    <xf numFmtId="0" fontId="0" fillId="0" borderId="0" xfId="0" applyAlignment="1">
      <alignment horizontal="center"/>
    </xf>
    <xf numFmtId="3" fontId="0" fillId="0" borderId="0" xfId="0" applyNumberFormat="1" applyAlignment="1">
      <alignment horizontal="center"/>
    </xf>
    <xf numFmtId="0" fontId="10" fillId="0" borderId="0" xfId="0" applyFont="1" applyBorder="1" applyAlignment="1">
      <alignment horizontal="center"/>
    </xf>
    <xf numFmtId="8" fontId="0" fillId="0" borderId="0" xfId="0" applyNumberFormat="1" applyAlignment="1">
      <alignment horizontal="center"/>
    </xf>
    <xf numFmtId="0" fontId="0" fillId="0" borderId="10" xfId="0" applyBorder="1" applyAlignment="1">
      <alignment horizontal="center"/>
    </xf>
    <xf numFmtId="0" fontId="0" fillId="0" borderId="0" xfId="0" applyBorder="1" applyAlignment="1">
      <alignment horizontal="center"/>
    </xf>
    <xf numFmtId="0" fontId="8" fillId="0" borderId="0" xfId="0" applyFont="1" applyFill="1" applyBorder="1" applyAlignment="1">
      <alignment horizontal="center"/>
    </xf>
    <xf numFmtId="0" fontId="12" fillId="0" borderId="0" xfId="0" applyFont="1" applyAlignment="1"/>
    <xf numFmtId="0" fontId="0" fillId="0" borderId="0" xfId="0" applyBorder="1"/>
    <xf numFmtId="0" fontId="0" fillId="0" borderId="0" xfId="0" applyFill="1" applyBorder="1" applyAlignment="1">
      <alignment horizontal="center"/>
    </xf>
    <xf numFmtId="0" fontId="0" fillId="0" borderId="0" xfId="0" applyFill="1" applyBorder="1"/>
    <xf numFmtId="164" fontId="0" fillId="0" borderId="0" xfId="5" applyNumberFormat="1" applyFont="1" applyFill="1" applyBorder="1" applyAlignment="1">
      <alignment horizontal="center"/>
    </xf>
    <xf numFmtId="9" fontId="0" fillId="0" borderId="0" xfId="6" applyNumberFormat="1" applyFont="1" applyFill="1" applyBorder="1" applyAlignment="1">
      <alignment horizontal="center"/>
    </xf>
    <xf numFmtId="3" fontId="0" fillId="0" borderId="0" xfId="0" applyNumberFormat="1" applyFill="1" applyBorder="1" applyAlignment="1">
      <alignment horizontal="center"/>
    </xf>
    <xf numFmtId="3" fontId="0" fillId="0" borderId="0" xfId="1" applyNumberFormat="1" applyFont="1" applyFill="1" applyBorder="1" applyAlignment="1">
      <alignment horizontal="center"/>
    </xf>
    <xf numFmtId="165" fontId="0" fillId="0" borderId="0" xfId="6" applyNumberFormat="1" applyFont="1" applyFill="1" applyBorder="1" applyAlignment="1">
      <alignment horizontal="center"/>
    </xf>
    <xf numFmtId="0" fontId="9" fillId="0" borderId="0" xfId="0" applyFont="1" applyFill="1" applyBorder="1" applyAlignment="1"/>
    <xf numFmtId="14" fontId="0" fillId="0" borderId="0" xfId="0" applyNumberFormat="1" applyFill="1" applyBorder="1" applyAlignment="1">
      <alignment horizontal="center"/>
    </xf>
    <xf numFmtId="2" fontId="0" fillId="0" borderId="0" xfId="0" applyNumberFormat="1" applyFill="1" applyBorder="1" applyAlignment="1">
      <alignment horizontal="center"/>
    </xf>
    <xf numFmtId="166" fontId="0" fillId="0" borderId="0" xfId="5" applyNumberFormat="1" applyFont="1" applyFill="1" applyBorder="1" applyAlignment="1">
      <alignment horizontal="center"/>
    </xf>
    <xf numFmtId="0" fontId="9" fillId="0" borderId="1" xfId="0" applyFont="1" applyFill="1" applyBorder="1" applyAlignment="1">
      <alignment horizontal="center"/>
    </xf>
    <xf numFmtId="167" fontId="13" fillId="2" borderId="0" xfId="5" applyNumberFormat="1" applyFont="1" applyFill="1" applyBorder="1" applyAlignment="1">
      <alignment horizontal="center"/>
    </xf>
    <xf numFmtId="168" fontId="13" fillId="2" borderId="0" xfId="5" applyNumberFormat="1" applyFont="1" applyFill="1" applyBorder="1" applyAlignment="1">
      <alignment horizontal="center"/>
    </xf>
    <xf numFmtId="14" fontId="13" fillId="2" borderId="0" xfId="5" applyNumberFormat="1" applyFont="1" applyFill="1" applyBorder="1" applyAlignment="1">
      <alignment horizontal="center"/>
    </xf>
    <xf numFmtId="0" fontId="0" fillId="0" borderId="0" xfId="0" pivotButton="1"/>
    <xf numFmtId="14" fontId="0" fillId="0" borderId="0" xfId="0" applyNumberFormat="1" applyAlignment="1">
      <alignment horizontal="left"/>
    </xf>
    <xf numFmtId="166" fontId="0" fillId="0" borderId="0" xfId="0" applyNumberFormat="1" applyAlignment="1">
      <alignment horizontal="center"/>
    </xf>
    <xf numFmtId="0" fontId="0" fillId="0" borderId="3" xfId="0" applyBorder="1" applyAlignment="1">
      <alignment vertical="center" wrapText="1"/>
    </xf>
    <xf numFmtId="0" fontId="0" fillId="0" borderId="11" xfId="0" applyFill="1" applyBorder="1" applyAlignment="1">
      <alignment horizontal="center"/>
    </xf>
    <xf numFmtId="0" fontId="8" fillId="0" borderId="10" xfId="0" applyFont="1" applyBorder="1" applyAlignment="1">
      <alignment horizontal="left"/>
    </xf>
    <xf numFmtId="166" fontId="8" fillId="0" borderId="11" xfId="0" applyNumberFormat="1" applyFont="1" applyFill="1" applyBorder="1" applyAlignment="1">
      <alignment horizontal="center"/>
    </xf>
    <xf numFmtId="0" fontId="0" fillId="0" borderId="10" xfId="0" applyFill="1" applyBorder="1" applyAlignment="1">
      <alignment horizontal="left"/>
    </xf>
    <xf numFmtId="3" fontId="0" fillId="0" borderId="10" xfId="1" applyNumberFormat="1" applyFont="1" applyFill="1" applyBorder="1" applyAlignment="1">
      <alignment horizontal="center"/>
    </xf>
    <xf numFmtId="3" fontId="0" fillId="0" borderId="11" xfId="1" applyNumberFormat="1" applyFont="1" applyFill="1" applyBorder="1" applyAlignment="1">
      <alignment horizontal="center"/>
    </xf>
    <xf numFmtId="3" fontId="8" fillId="0" borderId="12" xfId="1" applyNumberFormat="1" applyFont="1" applyFill="1" applyBorder="1" applyAlignment="1">
      <alignment horizontal="left"/>
    </xf>
    <xf numFmtId="14" fontId="13" fillId="2" borderId="13" xfId="5" applyNumberFormat="1" applyFont="1" applyFill="1" applyBorder="1" applyAlignment="1">
      <alignment horizontal="center"/>
    </xf>
    <xf numFmtId="3" fontId="8" fillId="0" borderId="14" xfId="1" applyNumberFormat="1" applyFont="1" applyFill="1" applyBorder="1" applyAlignment="1">
      <alignment horizontal="center"/>
    </xf>
    <xf numFmtId="0" fontId="0" fillId="0" borderId="5" xfId="0" applyBorder="1" applyAlignment="1">
      <alignment vertical="top" wrapText="1"/>
    </xf>
    <xf numFmtId="0" fontId="0" fillId="0" borderId="6" xfId="0" applyBorder="1" applyAlignment="1">
      <alignment vertical="top" wrapText="1"/>
    </xf>
    <xf numFmtId="0" fontId="9" fillId="0" borderId="2" xfId="0" applyFont="1" applyFill="1" applyBorder="1" applyAlignment="1">
      <alignment horizontal="center"/>
    </xf>
    <xf numFmtId="0" fontId="9" fillId="0" borderId="7" xfId="0" applyFont="1" applyFill="1" applyBorder="1" applyAlignment="1">
      <alignment horizontal="center"/>
    </xf>
    <xf numFmtId="0" fontId="9" fillId="0" borderId="8" xfId="0" applyFont="1" applyFill="1" applyBorder="1" applyAlignment="1">
      <alignment horizontal="center"/>
    </xf>
    <xf numFmtId="0" fontId="9" fillId="0" borderId="9" xfId="0" applyFont="1" applyFill="1" applyBorder="1" applyAlignment="1">
      <alignment horizontal="center"/>
    </xf>
    <xf numFmtId="3" fontId="8" fillId="0" borderId="11" xfId="1" applyNumberFormat="1" applyFont="1" applyFill="1" applyBorder="1" applyAlignment="1">
      <alignment horizontal="center" vertical="center"/>
    </xf>
    <xf numFmtId="0" fontId="8" fillId="0" borderId="10" xfId="0" applyFont="1" applyBorder="1" applyAlignment="1">
      <alignment horizontal="left" vertical="center"/>
    </xf>
  </cellXfs>
  <cellStyles count="7">
    <cellStyle name="Comma 2" xfId="5"/>
    <cellStyle name="Hyperlink" xfId="2" builtinId="8"/>
    <cellStyle name="Komma" xfId="1" builtinId="3"/>
    <cellStyle name="Komma 2" xfId="3"/>
    <cellStyle name="Prozent" xfId="6" builtinId="5"/>
    <cellStyle name="Prozent 2" xfId="4"/>
    <cellStyle name="Standard" xfId="0" builtinId="0"/>
  </cellStyles>
  <dxfs count="12">
    <dxf>
      <alignment horizontal="center" readingOrder="0"/>
    </dxf>
    <dxf>
      <alignment horizontal="center" readingOrder="0"/>
    </dxf>
    <dxf>
      <numFmt numFmtId="166" formatCode="#,###,###"/>
    </dxf>
    <dxf>
      <numFmt numFmtId="166" formatCode="#,###,###"/>
    </dxf>
    <dxf>
      <alignment horizontal="center" readingOrder="0"/>
    </dxf>
    <dxf>
      <alignment horizontal="center" readingOrder="0"/>
    </dxf>
    <dxf>
      <numFmt numFmtId="166" formatCode="#,###,###"/>
    </dxf>
    <dxf>
      <numFmt numFmtId="166" formatCode="#,###,###"/>
    </dxf>
    <dxf>
      <alignment horizontal="center" readingOrder="0"/>
    </dxf>
    <dxf>
      <alignment horizontal="center" readingOrder="0"/>
    </dxf>
    <dxf>
      <numFmt numFmtId="166" formatCode="#,###,###"/>
    </dxf>
    <dxf>
      <numFmt numFmtId="166" formatCode="#,###,###"/>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an-Frederic Schulz" refreshedDate="41554.583391666667" createdVersion="4" refreshedVersion="4" minRefreshableVersion="3" recordCount="496">
  <cacheSource type="worksheet">
    <worksheetSource ref="C3:E499" sheet="Beispiel"/>
  </cacheSource>
  <cacheFields count="3">
    <cacheField name="Verkaufsdatum" numFmtId="14">
      <sharedItems containsSemiMixedTypes="0" containsNonDate="0" containsDate="1" containsString="0" minDate="2009-01-01T00:00:00" maxDate="2013-09-29T00:00:00" count="432">
        <d v="2012-04-24T00:00:00"/>
        <d v="2009-07-11T00:00:00"/>
        <d v="2013-05-03T00:00:00"/>
        <d v="2010-10-14T00:00:00"/>
        <d v="2012-05-14T00:00:00"/>
        <d v="2009-01-08T00:00:00"/>
        <d v="2009-07-22T00:00:00"/>
        <d v="2010-01-22T00:00:00"/>
        <d v="2012-08-20T00:00:00"/>
        <d v="2009-11-09T00:00:00"/>
        <d v="2011-03-01T00:00:00"/>
        <d v="2009-11-18T00:00:00"/>
        <d v="2013-03-10T00:00:00"/>
        <d v="2012-01-25T00:00:00"/>
        <d v="2013-06-25T00:00:00"/>
        <d v="2011-03-31T00:00:00"/>
        <d v="2009-11-27T00:00:00"/>
        <d v="2013-07-03T00:00:00"/>
        <d v="2009-02-10T00:00:00"/>
        <d v="2011-05-18T00:00:00"/>
        <d v="2013-07-09T00:00:00"/>
        <d v="2012-08-22T00:00:00"/>
        <d v="2011-09-14T00:00:00"/>
        <d v="2010-02-28T00:00:00"/>
        <d v="2013-09-04T00:00:00"/>
        <d v="2011-01-02T00:00:00"/>
        <d v="2013-04-20T00:00:00"/>
        <d v="2011-07-05T00:00:00"/>
        <d v="2010-09-29T00:00:00"/>
        <d v="2010-12-23T00:00:00"/>
        <d v="2013-06-22T00:00:00"/>
        <d v="2012-07-31T00:00:00"/>
        <d v="2010-10-10T00:00:00"/>
        <d v="2010-09-10T00:00:00"/>
        <d v="2011-06-17T00:00:00"/>
        <d v="2011-10-12T00:00:00"/>
        <d v="2010-07-08T00:00:00"/>
        <d v="2013-08-22T00:00:00"/>
        <d v="2013-08-12T00:00:00"/>
        <d v="2012-05-25T00:00:00"/>
        <d v="2013-06-03T00:00:00"/>
        <d v="2013-03-19T00:00:00"/>
        <d v="2010-01-21T00:00:00"/>
        <d v="2010-04-20T00:00:00"/>
        <d v="2011-05-30T00:00:00"/>
        <d v="2011-11-12T00:00:00"/>
        <d v="2011-01-29T00:00:00"/>
        <d v="2013-05-25T00:00:00"/>
        <d v="2010-04-30T00:00:00"/>
        <d v="2013-04-30T00:00:00"/>
        <d v="2011-07-16T00:00:00"/>
        <d v="2010-05-12T00:00:00"/>
        <d v="2013-04-10T00:00:00"/>
        <d v="2011-12-06T00:00:00"/>
        <d v="2013-02-20T00:00:00"/>
        <d v="2009-01-01T00:00:00"/>
        <d v="2009-12-13T00:00:00"/>
        <d v="2010-08-18T00:00:00"/>
        <d v="2009-03-10T00:00:00"/>
        <d v="2009-06-19T00:00:00"/>
        <d v="2011-10-04T00:00:00"/>
        <d v="2013-09-21T00:00:00"/>
        <d v="2011-06-26T00:00:00"/>
        <d v="2009-01-18T00:00:00"/>
        <d v="2010-01-03T00:00:00"/>
        <d v="2010-05-27T00:00:00"/>
        <d v="2012-04-17T00:00:00"/>
        <d v="2013-05-14T00:00:00"/>
        <d v="2011-12-24T00:00:00"/>
        <d v="2009-09-13T00:00:00"/>
        <d v="2013-04-05T00:00:00"/>
        <d v="2011-08-27T00:00:00"/>
        <d v="2013-05-13T00:00:00"/>
        <d v="2012-05-09T00:00:00"/>
        <d v="2009-12-20T00:00:00"/>
        <d v="2011-07-10T00:00:00"/>
        <d v="2011-07-12T00:00:00"/>
        <d v="2013-05-07T00:00:00"/>
        <d v="2010-12-27T00:00:00"/>
        <d v="2011-07-04T00:00:00"/>
        <d v="2012-10-22T00:00:00"/>
        <d v="2009-10-08T00:00:00"/>
        <d v="2013-03-31T00:00:00"/>
        <d v="2013-08-06T00:00:00"/>
        <d v="2010-08-29T00:00:00"/>
        <d v="2013-04-06T00:00:00"/>
        <d v="2010-01-28T00:00:00"/>
        <d v="2013-01-26T00:00:00"/>
        <d v="2009-01-09T00:00:00"/>
        <d v="2009-11-22T00:00:00"/>
        <d v="2009-06-24T00:00:00"/>
        <d v="2010-08-10T00:00:00"/>
        <d v="2011-11-13T00:00:00"/>
        <d v="2012-07-25T00:00:00"/>
        <d v="2010-09-23T00:00:00"/>
        <d v="2009-07-09T00:00:00"/>
        <d v="2010-01-16T00:00:00"/>
        <d v="2010-10-09T00:00:00"/>
        <d v="2013-06-20T00:00:00"/>
        <d v="2010-03-23T00:00:00"/>
        <d v="2010-11-30T00:00:00"/>
        <d v="2009-08-21T00:00:00"/>
        <d v="2013-06-11T00:00:00"/>
        <d v="2011-09-05T00:00:00"/>
        <d v="2013-01-20T00:00:00"/>
        <d v="2009-12-23T00:00:00"/>
        <d v="2010-09-26T00:00:00"/>
        <d v="2011-04-28T00:00:00"/>
        <d v="2009-12-18T00:00:00"/>
        <d v="2013-07-22T00:00:00"/>
        <d v="2010-06-20T00:00:00"/>
        <d v="2010-09-05T00:00:00"/>
        <d v="2011-10-18T00:00:00"/>
        <d v="2010-12-19T00:00:00"/>
        <d v="2010-05-15T00:00:00"/>
        <d v="2013-05-18T00:00:00"/>
        <d v="2013-07-13T00:00:00"/>
        <d v="2011-08-01T00:00:00"/>
        <d v="2013-07-18T00:00:00"/>
        <d v="2011-07-06T00:00:00"/>
        <d v="2009-06-10T00:00:00"/>
        <d v="2013-08-26T00:00:00"/>
        <d v="2011-07-08T00:00:00"/>
        <d v="2011-12-25T00:00:00"/>
        <d v="2009-11-03T00:00:00"/>
        <d v="2009-08-18T00:00:00"/>
        <d v="2009-01-28T00:00:00"/>
        <d v="2012-04-18T00:00:00"/>
        <d v="2011-05-19T00:00:00"/>
        <d v="2010-02-13T00:00:00"/>
        <d v="2011-11-30T00:00:00"/>
        <d v="2009-11-15T00:00:00"/>
        <d v="2012-05-20T00:00:00"/>
        <d v="2011-03-19T00:00:00"/>
        <d v="2010-05-19T00:00:00"/>
        <d v="2010-08-07T00:00:00"/>
        <d v="2009-10-25T00:00:00"/>
        <d v="2010-03-17T00:00:00"/>
        <d v="2012-12-29T00:00:00"/>
        <d v="2011-03-20T00:00:00"/>
        <d v="2012-01-20T00:00:00"/>
        <d v="2010-03-24T00:00:00"/>
        <d v="2013-09-06T00:00:00"/>
        <d v="2010-06-22T00:00:00"/>
        <d v="2012-12-07T00:00:00"/>
        <d v="2010-02-17T00:00:00"/>
        <d v="2013-03-29T00:00:00"/>
        <d v="2011-12-19T00:00:00"/>
        <d v="2013-07-14T00:00:00"/>
        <d v="2012-08-25T00:00:00"/>
        <d v="2012-04-12T00:00:00"/>
        <d v="2013-08-05T00:00:00"/>
        <d v="2013-06-23T00:00:00"/>
        <d v="2013-09-01T00:00:00"/>
        <d v="2012-10-05T00:00:00"/>
        <d v="2012-06-09T00:00:00"/>
        <d v="2009-05-06T00:00:00"/>
        <d v="2011-04-26T00:00:00"/>
        <d v="2012-03-17T00:00:00"/>
        <d v="2013-02-26T00:00:00"/>
        <d v="2009-06-26T00:00:00"/>
        <d v="2009-10-09T00:00:00"/>
        <d v="2012-05-15T00:00:00"/>
        <d v="2009-02-06T00:00:00"/>
        <d v="2009-03-09T00:00:00"/>
        <d v="2010-12-29T00:00:00"/>
        <d v="2009-03-22T00:00:00"/>
        <d v="2012-06-01T00:00:00"/>
        <d v="2013-06-16T00:00:00"/>
        <d v="2009-02-18T00:00:00"/>
        <d v="2011-12-26T00:00:00"/>
        <d v="2012-09-23T00:00:00"/>
        <d v="2010-04-12T00:00:00"/>
        <d v="2009-12-05T00:00:00"/>
        <d v="2011-07-23T00:00:00"/>
        <d v="2009-01-04T00:00:00"/>
        <d v="2011-07-02T00:00:00"/>
        <d v="2010-08-27T00:00:00"/>
        <d v="2010-12-31T00:00:00"/>
        <d v="2013-07-04T00:00:00"/>
        <d v="2012-01-24T00:00:00"/>
        <d v="2011-09-08T00:00:00"/>
        <d v="2012-10-01T00:00:00"/>
        <d v="2011-04-19T00:00:00"/>
        <d v="2013-07-05T00:00:00"/>
        <d v="2009-01-23T00:00:00"/>
        <d v="2009-07-26T00:00:00"/>
        <d v="2009-02-24T00:00:00"/>
        <d v="2009-02-21T00:00:00"/>
        <d v="2012-11-07T00:00:00"/>
        <d v="2011-05-11T00:00:00"/>
        <d v="2012-06-05T00:00:00"/>
        <d v="2009-10-06T00:00:00"/>
        <d v="2010-05-23T00:00:00"/>
        <d v="2011-05-01T00:00:00"/>
        <d v="2010-03-26T00:00:00"/>
        <d v="2010-03-27T00:00:00"/>
        <d v="2009-06-06T00:00:00"/>
        <d v="2009-05-24T00:00:00"/>
        <d v="2011-04-18T00:00:00"/>
        <d v="2011-02-25T00:00:00"/>
        <d v="2009-04-05T00:00:00"/>
        <d v="2013-02-23T00:00:00"/>
        <d v="2011-06-30T00:00:00"/>
        <d v="2009-06-11T00:00:00"/>
        <d v="2010-05-17T00:00:00"/>
        <d v="2009-01-27T00:00:00"/>
        <d v="2011-07-09T00:00:00"/>
        <d v="2013-07-29T00:00:00"/>
        <d v="2010-08-28T00:00:00"/>
        <d v="2009-04-26T00:00:00"/>
        <d v="2009-08-11T00:00:00"/>
        <d v="2011-09-11T00:00:00"/>
        <d v="2012-05-02T00:00:00"/>
        <d v="2010-09-22T00:00:00"/>
        <d v="2010-04-18T00:00:00"/>
        <d v="2009-10-29T00:00:00"/>
        <d v="2013-08-23T00:00:00"/>
        <d v="2013-09-26T00:00:00"/>
        <d v="2013-04-24T00:00:00"/>
        <d v="2010-04-25T00:00:00"/>
        <d v="2009-01-07T00:00:00"/>
        <d v="2010-04-13T00:00:00"/>
        <d v="2013-09-28T00:00:00"/>
        <d v="2010-05-07T00:00:00"/>
        <d v="2013-08-29T00:00:00"/>
        <d v="2013-08-21T00:00:00"/>
        <d v="2010-03-01T00:00:00"/>
        <d v="2010-05-26T00:00:00"/>
        <d v="2012-07-18T00:00:00"/>
        <d v="2009-04-22T00:00:00"/>
        <d v="2012-01-30T00:00:00"/>
        <d v="2010-06-01T00:00:00"/>
        <d v="2012-12-31T00:00:00"/>
        <d v="2011-12-10T00:00:00"/>
        <d v="2012-04-25T00:00:00"/>
        <d v="2012-03-08T00:00:00"/>
        <d v="2013-05-11T00:00:00"/>
        <d v="2010-09-16T00:00:00"/>
        <d v="2012-08-01T00:00:00"/>
        <d v="2012-10-07T00:00:00"/>
        <d v="2009-03-18T00:00:00"/>
        <d v="2012-07-23T00:00:00"/>
        <d v="2010-06-23T00:00:00"/>
        <d v="2009-09-01T00:00:00"/>
        <d v="2009-08-01T00:00:00"/>
        <d v="2009-03-15T00:00:00"/>
        <d v="2010-11-11T00:00:00"/>
        <d v="2011-07-19T00:00:00"/>
        <d v="2013-03-17T00:00:00"/>
        <d v="2013-01-13T00:00:00"/>
        <d v="2012-04-10T00:00:00"/>
        <d v="2011-06-14T00:00:00"/>
        <d v="2011-11-18T00:00:00"/>
        <d v="2010-12-16T00:00:00"/>
        <d v="2010-06-03T00:00:00"/>
        <d v="2011-03-04T00:00:00"/>
        <d v="2013-09-27T00:00:00"/>
        <d v="2009-02-23T00:00:00"/>
        <d v="2009-08-30T00:00:00"/>
        <d v="2009-12-29T00:00:00"/>
        <d v="2010-06-28T00:00:00"/>
        <d v="2013-03-06T00:00:00"/>
        <d v="2012-04-02T00:00:00"/>
        <d v="2012-11-28T00:00:00"/>
        <d v="2012-02-11T00:00:00"/>
        <d v="2010-02-11T00:00:00"/>
        <d v="2010-11-26T00:00:00"/>
        <d v="2011-01-25T00:00:00"/>
        <d v="2011-07-17T00:00:00"/>
        <d v="2010-09-07T00:00:00"/>
        <d v="2012-05-13T00:00:00"/>
        <d v="2011-04-05T00:00:00"/>
        <d v="2010-07-27T00:00:00"/>
        <d v="2012-07-07T00:00:00"/>
        <d v="2013-08-27T00:00:00"/>
        <d v="2012-01-19T00:00:00"/>
        <d v="2010-10-21T00:00:00"/>
        <d v="2010-06-18T00:00:00"/>
        <d v="2012-01-23T00:00:00"/>
        <d v="2013-08-20T00:00:00"/>
        <d v="2013-04-25T00:00:00"/>
        <d v="2011-09-19T00:00:00"/>
        <d v="2013-03-13T00:00:00"/>
        <d v="2012-08-05T00:00:00"/>
        <d v="2013-04-29T00:00:00"/>
        <d v="2011-02-28T00:00:00"/>
        <d v="2010-08-05T00:00:00"/>
        <d v="2011-03-10T00:00:00"/>
        <d v="2011-05-09T00:00:00"/>
        <d v="2010-07-16T00:00:00"/>
        <d v="2012-05-08T00:00:00"/>
        <d v="2012-01-08T00:00:00"/>
        <d v="2009-07-20T00:00:00"/>
        <d v="2009-01-22T00:00:00"/>
        <d v="2009-11-20T00:00:00"/>
        <d v="2012-01-09T00:00:00"/>
        <d v="2011-10-09T00:00:00"/>
        <d v="2009-03-21T00:00:00"/>
        <d v="2011-10-13T00:00:00"/>
        <d v="2012-11-02T00:00:00"/>
        <d v="2011-09-27T00:00:00"/>
        <d v="2010-01-10T00:00:00"/>
        <d v="2010-06-10T00:00:00"/>
        <d v="2011-01-17T00:00:00"/>
        <d v="2010-07-07T00:00:00"/>
        <d v="2012-05-28T00:00:00"/>
        <d v="2009-06-07T00:00:00"/>
        <d v="2009-10-21T00:00:00"/>
        <d v="2010-03-04T00:00:00"/>
        <d v="2012-11-24T00:00:00"/>
        <d v="2012-02-18T00:00:00"/>
        <d v="2012-12-08T00:00:00"/>
        <d v="2010-10-28T00:00:00"/>
        <d v="2009-05-26T00:00:00"/>
        <d v="2009-03-02T00:00:00"/>
        <d v="2012-11-06T00:00:00"/>
        <d v="2013-09-15T00:00:00"/>
        <d v="2011-12-14T00:00:00"/>
        <d v="2012-01-04T00:00:00"/>
        <d v="2010-04-01T00:00:00"/>
        <d v="2010-04-24T00:00:00"/>
        <d v="2010-04-27T00:00:00"/>
        <d v="2010-10-26T00:00:00"/>
        <d v="2009-12-11T00:00:00"/>
        <d v="2009-05-02T00:00:00"/>
        <d v="2009-09-21T00:00:00"/>
        <d v="2012-11-09T00:00:00"/>
        <d v="2009-08-23T00:00:00"/>
        <d v="2011-05-15T00:00:00"/>
        <d v="2013-08-11T00:00:00"/>
        <d v="2013-07-20T00:00:00"/>
        <d v="2013-03-22T00:00:00"/>
        <d v="2009-01-21T00:00:00"/>
        <d v="2010-03-19T00:00:00"/>
        <d v="2010-01-12T00:00:00"/>
        <d v="2011-10-14T00:00:00"/>
        <d v="2010-11-10T00:00:00"/>
        <d v="2013-03-23T00:00:00"/>
        <d v="2011-06-27T00:00:00"/>
        <d v="2010-01-31T00:00:00"/>
        <d v="2012-09-27T00:00:00"/>
        <d v="2011-11-16T00:00:00"/>
        <d v="2011-05-27T00:00:00"/>
        <d v="2009-01-06T00:00:00"/>
        <d v="2012-05-19T00:00:00"/>
        <d v="2012-06-06T00:00:00"/>
        <d v="2011-10-17T00:00:00"/>
        <d v="2010-05-30T00:00:00"/>
        <d v="2011-07-28T00:00:00"/>
        <d v="2009-07-08T00:00:00"/>
        <d v="2012-03-15T00:00:00"/>
        <d v="2012-10-06T00:00:00"/>
        <d v="2011-09-24T00:00:00"/>
        <d v="2009-12-19T00:00:00"/>
        <d v="2011-11-05T00:00:00"/>
        <d v="2012-07-01T00:00:00"/>
        <d v="2010-02-06T00:00:00"/>
        <d v="2011-07-27T00:00:00"/>
        <d v="2011-05-06T00:00:00"/>
        <d v="2009-04-21T00:00:00"/>
        <d v="2012-12-21T00:00:00"/>
        <d v="2012-12-14T00:00:00"/>
        <d v="2013-01-29T00:00:00"/>
        <d v="2011-07-14T00:00:00"/>
        <d v="2013-07-19T00:00:00"/>
        <d v="2010-05-11T00:00:00"/>
        <d v="2010-08-04T00:00:00"/>
        <d v="2009-11-07T00:00:00"/>
        <d v="2009-12-14T00:00:00"/>
        <d v="2009-10-16T00:00:00"/>
        <d v="2010-12-04T00:00:00"/>
        <d v="2010-09-14T00:00:00"/>
        <d v="2009-03-03T00:00:00"/>
        <d v="2009-03-06T00:00:00"/>
        <d v="2012-10-19T00:00:00"/>
        <d v="2012-06-24T00:00:00"/>
        <d v="2011-08-15T00:00:00"/>
        <d v="2011-11-08T00:00:00"/>
        <d v="2010-04-17T00:00:00"/>
        <d v="2009-02-15T00:00:00"/>
        <d v="2009-07-16T00:00:00"/>
        <d v="2012-09-22T00:00:00"/>
        <d v="2009-06-28T00:00:00"/>
        <d v="2011-06-21T00:00:00"/>
        <d v="2009-03-29T00:00:00"/>
        <d v="2013-02-15T00:00:00"/>
        <d v="2010-02-18T00:00:00"/>
        <d v="2011-12-18T00:00:00"/>
        <d v="2012-07-22T00:00:00"/>
        <d v="2009-04-07T00:00:00"/>
        <d v="2011-03-24T00:00:00"/>
        <d v="2013-01-02T00:00:00"/>
        <d v="2010-09-12T00:00:00"/>
        <d v="2011-08-21T00:00:00"/>
        <d v="2011-03-11T00:00:00"/>
        <d v="2013-03-21T00:00:00"/>
        <d v="2012-12-23T00:00:00"/>
        <d v="2013-08-04T00:00:00"/>
        <d v="2012-04-13T00:00:00"/>
        <d v="2010-01-18T00:00:00"/>
        <d v="2012-07-13T00:00:00"/>
        <d v="2012-12-28T00:00:00"/>
        <d v="2013-03-27T00:00:00"/>
        <d v="2012-10-20T00:00:00"/>
        <d v="2011-01-15T00:00:00"/>
        <d v="2012-04-27T00:00:00"/>
        <d v="2011-12-02T00:00:00"/>
        <d v="2011-03-21T00:00:00"/>
        <d v="2010-01-07T00:00:00"/>
        <d v="2010-03-16T00:00:00"/>
        <d v="2009-05-04T00:00:00"/>
        <d v="2013-04-13T00:00:00"/>
        <d v="2013-03-18T00:00:00"/>
        <d v="2009-09-29T00:00:00"/>
        <d v="2011-10-30T00:00:00"/>
        <d v="2011-04-02T00:00:00"/>
        <d v="2013-04-19T00:00:00"/>
        <d v="2009-12-12T00:00:00"/>
        <d v="2009-07-23T00:00:00"/>
        <d v="2009-08-19T00:00:00"/>
        <d v="2011-03-30T00:00:00"/>
        <d v="2012-06-18T00:00:00"/>
        <d v="2012-04-26T00:00:00"/>
        <d v="2010-01-19T00:00:00"/>
        <d v="2009-09-18T00:00:00"/>
        <d v="2009-05-31T00:00:00"/>
        <d v="2010-02-02T00:00:00"/>
        <d v="2012-05-17T00:00:00"/>
        <d v="2009-11-21T00:00:00"/>
        <d v="2009-09-17T00:00:00"/>
        <d v="2011-08-18T00:00:00"/>
      </sharedItems>
    </cacheField>
    <cacheField name="Buchstext" numFmtId="2">
      <sharedItems/>
    </cacheField>
    <cacheField name="Umsatz" numFmtId="166">
      <sharedItems containsSemiMixedTypes="0" containsString="0" containsNumber="1" containsInteger="1" minValue="1633" maxValue="99919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96">
  <r>
    <x v="0"/>
    <s v="Buchung-Nr. 6751"/>
    <n v="601266"/>
  </r>
  <r>
    <x v="1"/>
    <s v="Buchung-Nr. 9049"/>
    <n v="40925"/>
  </r>
  <r>
    <x v="2"/>
    <s v="Buchung-Nr. 9405"/>
    <n v="56429"/>
  </r>
  <r>
    <x v="3"/>
    <s v="Buchung-Nr. 7478"/>
    <n v="434218"/>
  </r>
  <r>
    <x v="4"/>
    <s v="Buchung-Nr. 2759"/>
    <n v="230099"/>
  </r>
  <r>
    <x v="5"/>
    <s v="Buchung-Nr. 2026"/>
    <n v="654517"/>
  </r>
  <r>
    <x v="6"/>
    <s v="Buchung-Nr. 9385"/>
    <n v="96027"/>
  </r>
  <r>
    <x v="7"/>
    <s v="Buchung-Nr. 9562"/>
    <n v="200665"/>
  </r>
  <r>
    <x v="8"/>
    <s v="Buchung-Nr. 1110"/>
    <n v="385759"/>
  </r>
  <r>
    <x v="9"/>
    <s v="Buchung-Nr. 9993"/>
    <n v="812465"/>
  </r>
  <r>
    <x v="10"/>
    <s v="Buchung-Nr. 7569"/>
    <n v="873205"/>
  </r>
  <r>
    <x v="11"/>
    <s v="Buchung-Nr. 6340"/>
    <n v="780046"/>
  </r>
  <r>
    <x v="12"/>
    <s v="Buchung-Nr. 7933"/>
    <n v="339492"/>
  </r>
  <r>
    <x v="13"/>
    <s v="Buchung-Nr. 2246"/>
    <n v="534293"/>
  </r>
  <r>
    <x v="14"/>
    <s v="Buchung-Nr. 2471"/>
    <n v="159958"/>
  </r>
  <r>
    <x v="15"/>
    <s v="Buchung-Nr. 1380"/>
    <n v="265223"/>
  </r>
  <r>
    <x v="16"/>
    <s v="Buchung-Nr. 7017"/>
    <n v="259737"/>
  </r>
  <r>
    <x v="17"/>
    <s v="Buchung-Nr. 5527"/>
    <n v="837920"/>
  </r>
  <r>
    <x v="18"/>
    <s v="Buchung-Nr. 7722"/>
    <n v="115623"/>
  </r>
  <r>
    <x v="19"/>
    <s v="Buchung-Nr. 8853"/>
    <n v="30141"/>
  </r>
  <r>
    <x v="20"/>
    <s v="Buchung-Nr. 9295"/>
    <n v="643846"/>
  </r>
  <r>
    <x v="21"/>
    <s v="Buchung-Nr. 8566"/>
    <n v="551641"/>
  </r>
  <r>
    <x v="22"/>
    <s v="Buchung-Nr. 7298"/>
    <n v="925926"/>
  </r>
  <r>
    <x v="23"/>
    <s v="Buchung-Nr. 6764"/>
    <n v="352952"/>
  </r>
  <r>
    <x v="24"/>
    <s v="Buchung-Nr. 1761"/>
    <n v="571584"/>
  </r>
  <r>
    <x v="25"/>
    <s v="Buchung-Nr. 5655"/>
    <n v="507308"/>
  </r>
  <r>
    <x v="26"/>
    <s v="Buchung-Nr. 2466"/>
    <n v="939458"/>
  </r>
  <r>
    <x v="27"/>
    <s v="Buchung-Nr. 9638"/>
    <n v="961536"/>
  </r>
  <r>
    <x v="28"/>
    <s v="Buchung-Nr. 4985"/>
    <n v="722532"/>
  </r>
  <r>
    <x v="29"/>
    <s v="Buchung-Nr. 9503"/>
    <n v="833385"/>
  </r>
  <r>
    <x v="30"/>
    <s v="Buchung-Nr. 1866"/>
    <n v="707513"/>
  </r>
  <r>
    <x v="31"/>
    <s v="Buchung-Nr. 5041"/>
    <n v="48547"/>
  </r>
  <r>
    <x v="32"/>
    <s v="Buchung-Nr. 3991"/>
    <n v="461287"/>
  </r>
  <r>
    <x v="33"/>
    <s v="Buchung-Nr. 3338"/>
    <n v="182024"/>
  </r>
  <r>
    <x v="34"/>
    <s v="Buchung-Nr. 7189"/>
    <n v="555852"/>
  </r>
  <r>
    <x v="35"/>
    <s v="Buchung-Nr. 1188"/>
    <n v="320242"/>
  </r>
  <r>
    <x v="36"/>
    <s v="Buchung-Nr. 8099"/>
    <n v="345656"/>
  </r>
  <r>
    <x v="37"/>
    <s v="Buchung-Nr. 8932"/>
    <n v="343096"/>
  </r>
  <r>
    <x v="18"/>
    <s v="Buchung-Nr. 2204"/>
    <n v="635198"/>
  </r>
  <r>
    <x v="38"/>
    <s v="Buchung-Nr. 1170"/>
    <n v="397087"/>
  </r>
  <r>
    <x v="39"/>
    <s v="Buchung-Nr. 8700"/>
    <n v="632304"/>
  </r>
  <r>
    <x v="40"/>
    <s v="Buchung-Nr. 2679"/>
    <n v="806108"/>
  </r>
  <r>
    <x v="41"/>
    <s v="Buchung-Nr. 7185"/>
    <n v="125051"/>
  </r>
  <r>
    <x v="42"/>
    <s v="Buchung-Nr. 9351"/>
    <n v="164810"/>
  </r>
  <r>
    <x v="43"/>
    <s v="Buchung-Nr. 6135"/>
    <n v="883917"/>
  </r>
  <r>
    <x v="44"/>
    <s v="Buchung-Nr. 1181"/>
    <n v="860961"/>
  </r>
  <r>
    <x v="45"/>
    <s v="Buchung-Nr. 9021"/>
    <n v="859577"/>
  </r>
  <r>
    <x v="46"/>
    <s v="Buchung-Nr. 3174"/>
    <n v="663106"/>
  </r>
  <r>
    <x v="47"/>
    <s v="Buchung-Nr. 4203"/>
    <n v="404384"/>
  </r>
  <r>
    <x v="48"/>
    <s v="Buchung-Nr. 9395"/>
    <n v="537544"/>
  </r>
  <r>
    <x v="49"/>
    <s v="Buchung-Nr. 7662"/>
    <n v="955797"/>
  </r>
  <r>
    <x v="50"/>
    <s v="Buchung-Nr. 1727"/>
    <n v="871878"/>
  </r>
  <r>
    <x v="51"/>
    <s v="Buchung-Nr. 4322"/>
    <n v="816248"/>
  </r>
  <r>
    <x v="52"/>
    <s v="Buchung-Nr. 5663"/>
    <n v="366300"/>
  </r>
  <r>
    <x v="53"/>
    <s v="Buchung-Nr. 5950"/>
    <n v="688061"/>
  </r>
  <r>
    <x v="54"/>
    <s v="Buchung-Nr. 6096"/>
    <n v="88917"/>
  </r>
  <r>
    <x v="55"/>
    <s v="Buchung-Nr. 3872"/>
    <n v="258591"/>
  </r>
  <r>
    <x v="56"/>
    <s v="Buchung-Nr. 2220"/>
    <n v="737383"/>
  </r>
  <r>
    <x v="57"/>
    <s v="Buchung-Nr. 3227"/>
    <n v="611153"/>
  </r>
  <r>
    <x v="58"/>
    <s v="Buchung-Nr. 9056"/>
    <n v="44600"/>
  </r>
  <r>
    <x v="59"/>
    <s v="Buchung-Nr. 4174"/>
    <n v="811307"/>
  </r>
  <r>
    <x v="60"/>
    <s v="Buchung-Nr. 6024"/>
    <n v="567659"/>
  </r>
  <r>
    <x v="61"/>
    <s v="Buchung-Nr. 4470"/>
    <n v="532823"/>
  </r>
  <r>
    <x v="62"/>
    <s v="Buchung-Nr. 9396"/>
    <n v="535186"/>
  </r>
  <r>
    <x v="63"/>
    <s v="Buchung-Nr. 5937"/>
    <n v="394927"/>
  </r>
  <r>
    <x v="64"/>
    <s v="Buchung-Nr. 3648"/>
    <n v="716518"/>
  </r>
  <r>
    <x v="65"/>
    <s v="Buchung-Nr. 9132"/>
    <n v="787332"/>
  </r>
  <r>
    <x v="66"/>
    <s v="Buchung-Nr. 3355"/>
    <n v="512102"/>
  </r>
  <r>
    <x v="67"/>
    <s v="Buchung-Nr. 2620"/>
    <n v="895101"/>
  </r>
  <r>
    <x v="68"/>
    <s v="Buchung-Nr. 6512"/>
    <n v="195358"/>
  </r>
  <r>
    <x v="37"/>
    <s v="Buchung-Nr. 9816"/>
    <n v="596568"/>
  </r>
  <r>
    <x v="69"/>
    <s v="Buchung-Nr. 5497"/>
    <n v="623713"/>
  </r>
  <r>
    <x v="70"/>
    <s v="Buchung-Nr. 4635"/>
    <n v="349301"/>
  </r>
  <r>
    <x v="71"/>
    <s v="Buchung-Nr. 3501"/>
    <n v="428744"/>
  </r>
  <r>
    <x v="72"/>
    <s v="Buchung-Nr. 8222"/>
    <n v="828036"/>
  </r>
  <r>
    <x v="73"/>
    <s v="Buchung-Nr. 5925"/>
    <n v="337444"/>
  </r>
  <r>
    <x v="74"/>
    <s v="Buchung-Nr. 7920"/>
    <n v="369453"/>
  </r>
  <r>
    <x v="75"/>
    <s v="Buchung-Nr. 1742"/>
    <n v="19436"/>
  </r>
  <r>
    <x v="76"/>
    <s v="Buchung-Nr. 3204"/>
    <n v="523764"/>
  </r>
  <r>
    <x v="77"/>
    <s v="Buchung-Nr. 3659"/>
    <n v="470300"/>
  </r>
  <r>
    <x v="78"/>
    <s v="Buchung-Nr. 7824"/>
    <n v="248750"/>
  </r>
  <r>
    <x v="79"/>
    <s v="Buchung-Nr. 8716"/>
    <n v="73569"/>
  </r>
  <r>
    <x v="80"/>
    <s v="Buchung-Nr. 2919"/>
    <n v="302067"/>
  </r>
  <r>
    <x v="81"/>
    <s v="Buchung-Nr. 6980"/>
    <n v="307389"/>
  </r>
  <r>
    <x v="82"/>
    <s v="Buchung-Nr. 8034"/>
    <n v="158431"/>
  </r>
  <r>
    <x v="83"/>
    <s v="Buchung-Nr. 1828"/>
    <n v="706923"/>
  </r>
  <r>
    <x v="84"/>
    <s v="Buchung-Nr. 4412"/>
    <n v="118119"/>
  </r>
  <r>
    <x v="85"/>
    <s v="Buchung-Nr. 5716"/>
    <n v="164122"/>
  </r>
  <r>
    <x v="86"/>
    <s v="Buchung-Nr. 9838"/>
    <n v="732741"/>
  </r>
  <r>
    <x v="87"/>
    <s v="Buchung-Nr. 7405"/>
    <n v="564092"/>
  </r>
  <r>
    <x v="88"/>
    <s v="Buchung-Nr. 7054"/>
    <n v="174802"/>
  </r>
  <r>
    <x v="89"/>
    <s v="Buchung-Nr. 9752"/>
    <n v="681343"/>
  </r>
  <r>
    <x v="90"/>
    <s v="Buchung-Nr. 9030"/>
    <n v="903856"/>
  </r>
  <r>
    <x v="91"/>
    <s v="Buchung-Nr. 9166"/>
    <n v="990047"/>
  </r>
  <r>
    <x v="92"/>
    <s v="Buchung-Nr. 6243"/>
    <n v="830255"/>
  </r>
  <r>
    <x v="93"/>
    <s v="Buchung-Nr. 4959"/>
    <n v="810218"/>
  </r>
  <r>
    <x v="94"/>
    <s v="Buchung-Nr. 3536"/>
    <n v="196517"/>
  </r>
  <r>
    <x v="95"/>
    <s v="Buchung-Nr. 1188"/>
    <n v="279116"/>
  </r>
  <r>
    <x v="96"/>
    <s v="Buchung-Nr. 1998"/>
    <n v="288579"/>
  </r>
  <r>
    <x v="97"/>
    <s v="Buchung-Nr. 1785"/>
    <n v="597223"/>
  </r>
  <r>
    <x v="98"/>
    <s v="Buchung-Nr. 8772"/>
    <n v="281897"/>
  </r>
  <r>
    <x v="99"/>
    <s v="Buchung-Nr. 5389"/>
    <n v="65634"/>
  </r>
  <r>
    <x v="100"/>
    <s v="Buchung-Nr. 4067"/>
    <n v="92106"/>
  </r>
  <r>
    <x v="101"/>
    <s v="Buchung-Nr. 4702"/>
    <n v="122162"/>
  </r>
  <r>
    <x v="102"/>
    <s v="Buchung-Nr. 5967"/>
    <n v="133942"/>
  </r>
  <r>
    <x v="103"/>
    <s v="Buchung-Nr. 5386"/>
    <n v="351089"/>
  </r>
  <r>
    <x v="104"/>
    <s v="Buchung-Nr. 5534"/>
    <n v="345558"/>
  </r>
  <r>
    <x v="105"/>
    <s v="Buchung-Nr. 8476"/>
    <n v="431918"/>
  </r>
  <r>
    <x v="106"/>
    <s v="Buchung-Nr. 9137"/>
    <n v="499253"/>
  </r>
  <r>
    <x v="107"/>
    <s v="Buchung-Nr. 9138"/>
    <n v="895910"/>
  </r>
  <r>
    <x v="108"/>
    <s v="Buchung-Nr. 9741"/>
    <n v="903664"/>
  </r>
  <r>
    <x v="109"/>
    <s v="Buchung-Nr. 9947"/>
    <n v="87164"/>
  </r>
  <r>
    <x v="110"/>
    <s v="Buchung-Nr. 1748"/>
    <n v="7495"/>
  </r>
  <r>
    <x v="111"/>
    <s v="Buchung-Nr. 4780"/>
    <n v="949107"/>
  </r>
  <r>
    <x v="112"/>
    <s v="Buchung-Nr. 2281"/>
    <n v="68591"/>
  </r>
  <r>
    <x v="113"/>
    <s v="Buchung-Nr. 3641"/>
    <n v="893535"/>
  </r>
  <r>
    <x v="114"/>
    <s v="Buchung-Nr. 8395"/>
    <n v="946770"/>
  </r>
  <r>
    <x v="115"/>
    <s v="Buchung-Nr. 5312"/>
    <n v="706631"/>
  </r>
  <r>
    <x v="116"/>
    <s v="Buchung-Nr. 8434"/>
    <n v="168047"/>
  </r>
  <r>
    <x v="117"/>
    <s v="Buchung-Nr. 6831"/>
    <n v="998578"/>
  </r>
  <r>
    <x v="118"/>
    <s v="Buchung-Nr. 7191"/>
    <n v="413954"/>
  </r>
  <r>
    <x v="119"/>
    <s v="Buchung-Nr. 1054"/>
    <n v="823193"/>
  </r>
  <r>
    <x v="120"/>
    <s v="Buchung-Nr. 7690"/>
    <n v="992484"/>
  </r>
  <r>
    <x v="121"/>
    <s v="Buchung-Nr. 3589"/>
    <n v="644350"/>
  </r>
  <r>
    <x v="122"/>
    <s v="Buchung-Nr. 3170"/>
    <n v="683448"/>
  </r>
  <r>
    <x v="123"/>
    <s v="Buchung-Nr. 9082"/>
    <n v="598795"/>
  </r>
  <r>
    <x v="124"/>
    <s v="Buchung-Nr. 1526"/>
    <n v="828772"/>
  </r>
  <r>
    <x v="125"/>
    <s v="Buchung-Nr. 4357"/>
    <n v="948197"/>
  </r>
  <r>
    <x v="126"/>
    <s v="Buchung-Nr. 1808"/>
    <n v="380762"/>
  </r>
  <r>
    <x v="127"/>
    <s v="Buchung-Nr. 4122"/>
    <n v="582512"/>
  </r>
  <r>
    <x v="128"/>
    <s v="Buchung-Nr. 5017"/>
    <n v="532416"/>
  </r>
  <r>
    <x v="129"/>
    <s v="Buchung-Nr. 6437"/>
    <n v="394442"/>
  </r>
  <r>
    <x v="130"/>
    <s v="Buchung-Nr. 8922"/>
    <n v="463352"/>
  </r>
  <r>
    <x v="131"/>
    <s v="Buchung-Nr. 3097"/>
    <n v="324627"/>
  </r>
  <r>
    <x v="132"/>
    <s v="Buchung-Nr. 4899"/>
    <n v="330116"/>
  </r>
  <r>
    <x v="133"/>
    <s v="Buchung-Nr. 8920"/>
    <n v="422812"/>
  </r>
  <r>
    <x v="134"/>
    <s v="Buchung-Nr. 8543"/>
    <n v="728608"/>
  </r>
  <r>
    <x v="135"/>
    <s v="Buchung-Nr. 6230"/>
    <n v="334118"/>
  </r>
  <r>
    <x v="136"/>
    <s v="Buchung-Nr. 2290"/>
    <n v="170815"/>
  </r>
  <r>
    <x v="137"/>
    <s v="Buchung-Nr. 9624"/>
    <n v="821145"/>
  </r>
  <r>
    <x v="125"/>
    <s v="Buchung-Nr. 9958"/>
    <n v="403421"/>
  </r>
  <r>
    <x v="138"/>
    <s v="Buchung-Nr. 7864"/>
    <n v="163400"/>
  </r>
  <r>
    <x v="139"/>
    <s v="Buchung-Nr. 7505"/>
    <n v="860537"/>
  </r>
  <r>
    <x v="94"/>
    <s v="Buchung-Nr. 8012"/>
    <n v="862836"/>
  </r>
  <r>
    <x v="140"/>
    <s v="Buchung-Nr. 9911"/>
    <n v="620779"/>
  </r>
  <r>
    <x v="141"/>
    <s v="Buchung-Nr. 3397"/>
    <n v="144883"/>
  </r>
  <r>
    <x v="142"/>
    <s v="Buchung-Nr. 2668"/>
    <n v="581090"/>
  </r>
  <r>
    <x v="143"/>
    <s v="Buchung-Nr. 6087"/>
    <n v="398406"/>
  </r>
  <r>
    <x v="144"/>
    <s v="Buchung-Nr. 8590"/>
    <n v="817501"/>
  </r>
  <r>
    <x v="145"/>
    <s v="Buchung-Nr. 5687"/>
    <n v="714460"/>
  </r>
  <r>
    <x v="146"/>
    <s v="Buchung-Nr. 4815"/>
    <n v="122810"/>
  </r>
  <r>
    <x v="147"/>
    <s v="Buchung-Nr. 1844"/>
    <n v="812464"/>
  </r>
  <r>
    <x v="148"/>
    <s v="Buchung-Nr. 2015"/>
    <n v="999192"/>
  </r>
  <r>
    <x v="130"/>
    <s v="Buchung-Nr. 9132"/>
    <n v="104713"/>
  </r>
  <r>
    <x v="149"/>
    <s v="Buchung-Nr. 1352"/>
    <n v="338965"/>
  </r>
  <r>
    <x v="150"/>
    <s v="Buchung-Nr. 6619"/>
    <n v="313379"/>
  </r>
  <r>
    <x v="151"/>
    <s v="Buchung-Nr. 1010"/>
    <n v="822769"/>
  </r>
  <r>
    <x v="152"/>
    <s v="Buchung-Nr. 2083"/>
    <n v="138559"/>
  </r>
  <r>
    <x v="153"/>
    <s v="Buchung-Nr. 7306"/>
    <n v="116175"/>
  </r>
  <r>
    <x v="154"/>
    <s v="Buchung-Nr. 4221"/>
    <n v="293412"/>
  </r>
  <r>
    <x v="155"/>
    <s v="Buchung-Nr. 5486"/>
    <n v="186312"/>
  </r>
  <r>
    <x v="156"/>
    <s v="Buchung-Nr. 4576"/>
    <n v="768949"/>
  </r>
  <r>
    <x v="157"/>
    <s v="Buchung-Nr. 8597"/>
    <n v="148869"/>
  </r>
  <r>
    <x v="158"/>
    <s v="Buchung-Nr. 2079"/>
    <n v="8386"/>
  </r>
  <r>
    <x v="159"/>
    <s v="Buchung-Nr. 4806"/>
    <n v="269629"/>
  </r>
  <r>
    <x v="160"/>
    <s v="Buchung-Nr. 8937"/>
    <n v="872626"/>
  </r>
  <r>
    <x v="161"/>
    <s v="Buchung-Nr. 3982"/>
    <n v="20775"/>
  </r>
  <r>
    <x v="162"/>
    <s v="Buchung-Nr. 5712"/>
    <n v="410561"/>
  </r>
  <r>
    <x v="163"/>
    <s v="Buchung-Nr. 6983"/>
    <n v="282704"/>
  </r>
  <r>
    <x v="164"/>
    <s v="Buchung-Nr. 5851"/>
    <n v="429352"/>
  </r>
  <r>
    <x v="87"/>
    <s v="Buchung-Nr. 8265"/>
    <n v="953957"/>
  </r>
  <r>
    <x v="165"/>
    <s v="Buchung-Nr. 4501"/>
    <n v="731846"/>
  </r>
  <r>
    <x v="166"/>
    <s v="Buchung-Nr. 2330"/>
    <n v="297343"/>
  </r>
  <r>
    <x v="167"/>
    <s v="Buchung-Nr. 2562"/>
    <n v="278869"/>
  </r>
  <r>
    <x v="168"/>
    <s v="Buchung-Nr. 9205"/>
    <n v="790742"/>
  </r>
  <r>
    <x v="169"/>
    <s v="Buchung-Nr. 1602"/>
    <n v="691071"/>
  </r>
  <r>
    <x v="170"/>
    <s v="Buchung-Nr. 1080"/>
    <n v="279162"/>
  </r>
  <r>
    <x v="171"/>
    <s v="Buchung-Nr. 9985"/>
    <n v="413002"/>
  </r>
  <r>
    <x v="172"/>
    <s v="Buchung-Nr. 2934"/>
    <n v="796568"/>
  </r>
  <r>
    <x v="173"/>
    <s v="Buchung-Nr. 7514"/>
    <n v="712874"/>
  </r>
  <r>
    <x v="105"/>
    <s v="Buchung-Nr. 4712"/>
    <n v="396282"/>
  </r>
  <r>
    <x v="174"/>
    <s v="Buchung-Nr. 8458"/>
    <n v="925259"/>
  </r>
  <r>
    <x v="175"/>
    <s v="Buchung-Nr. 6594"/>
    <n v="310651"/>
  </r>
  <r>
    <x v="176"/>
    <s v="Buchung-Nr. 6385"/>
    <n v="485754"/>
  </r>
  <r>
    <x v="177"/>
    <s v="Buchung-Nr. 7112"/>
    <n v="530710"/>
  </r>
  <r>
    <x v="178"/>
    <s v="Buchung-Nr. 9957"/>
    <n v="825585"/>
  </r>
  <r>
    <x v="179"/>
    <s v="Buchung-Nr. 2886"/>
    <n v="100789"/>
  </r>
  <r>
    <x v="180"/>
    <s v="Buchung-Nr. 2694"/>
    <n v="160005"/>
  </r>
  <r>
    <x v="27"/>
    <s v="Buchung-Nr. 2250"/>
    <n v="372242"/>
  </r>
  <r>
    <x v="181"/>
    <s v="Buchung-Nr. 3316"/>
    <n v="799130"/>
  </r>
  <r>
    <x v="182"/>
    <s v="Buchung-Nr. 6447"/>
    <n v="243333"/>
  </r>
  <r>
    <x v="183"/>
    <s v="Buchung-Nr. 9773"/>
    <n v="51591"/>
  </r>
  <r>
    <x v="184"/>
    <s v="Buchung-Nr. 7179"/>
    <n v="345435"/>
  </r>
  <r>
    <x v="185"/>
    <s v="Buchung-Nr. 3727"/>
    <n v="708316"/>
  </r>
  <r>
    <x v="186"/>
    <s v="Buchung-Nr. 8782"/>
    <n v="908113"/>
  </r>
  <r>
    <x v="187"/>
    <s v="Buchung-Nr. 8685"/>
    <n v="839031"/>
  </r>
  <r>
    <x v="188"/>
    <s v="Buchung-Nr. 1263"/>
    <n v="100410"/>
  </r>
  <r>
    <x v="189"/>
    <s v="Buchung-Nr. 4020"/>
    <n v="537415"/>
  </r>
  <r>
    <x v="190"/>
    <s v="Buchung-Nr. 7219"/>
    <n v="82748"/>
  </r>
  <r>
    <x v="191"/>
    <s v="Buchung-Nr. 1006"/>
    <n v="874895"/>
  </r>
  <r>
    <x v="192"/>
    <s v="Buchung-Nr. 9781"/>
    <n v="511785"/>
  </r>
  <r>
    <x v="184"/>
    <s v="Buchung-Nr. 7591"/>
    <n v="996825"/>
  </r>
  <r>
    <x v="193"/>
    <s v="Buchung-Nr. 3256"/>
    <n v="218690"/>
  </r>
  <r>
    <x v="194"/>
    <s v="Buchung-Nr. 7157"/>
    <n v="11476"/>
  </r>
  <r>
    <x v="195"/>
    <s v="Buchung-Nr. 6342"/>
    <n v="276143"/>
  </r>
  <r>
    <x v="196"/>
    <s v="Buchung-Nr. 7313"/>
    <n v="420814"/>
  </r>
  <r>
    <x v="197"/>
    <s v="Buchung-Nr. 2324"/>
    <n v="503966"/>
  </r>
  <r>
    <x v="198"/>
    <s v="Buchung-Nr. 1661"/>
    <n v="836001"/>
  </r>
  <r>
    <x v="199"/>
    <s v="Buchung-Nr. 8672"/>
    <n v="623953"/>
  </r>
  <r>
    <x v="200"/>
    <s v="Buchung-Nr. 2463"/>
    <n v="220142"/>
  </r>
  <r>
    <x v="201"/>
    <s v="Buchung-Nr. 5570"/>
    <n v="81940"/>
  </r>
  <r>
    <x v="202"/>
    <s v="Buchung-Nr. 2201"/>
    <n v="815581"/>
  </r>
  <r>
    <x v="203"/>
    <s v="Buchung-Nr. 7041"/>
    <n v="956877"/>
  </r>
  <r>
    <x v="136"/>
    <s v="Buchung-Nr. 6272"/>
    <n v="350122"/>
  </r>
  <r>
    <x v="204"/>
    <s v="Buchung-Nr. 2739"/>
    <n v="62323"/>
  </r>
  <r>
    <x v="205"/>
    <s v="Buchung-Nr. 5238"/>
    <n v="470647"/>
  </r>
  <r>
    <x v="166"/>
    <s v="Buchung-Nr. 1462"/>
    <n v="366029"/>
  </r>
  <r>
    <x v="206"/>
    <s v="Buchung-Nr. 1251"/>
    <n v="157099"/>
  </r>
  <r>
    <x v="207"/>
    <s v="Buchung-Nr. 4883"/>
    <n v="198185"/>
  </r>
  <r>
    <x v="208"/>
    <s v="Buchung-Nr. 6012"/>
    <n v="882798"/>
  </r>
  <r>
    <x v="209"/>
    <s v="Buchung-Nr. 2267"/>
    <n v="385877"/>
  </r>
  <r>
    <x v="210"/>
    <s v="Buchung-Nr. 3936"/>
    <n v="988907"/>
  </r>
  <r>
    <x v="211"/>
    <s v="Buchung-Nr. 9712"/>
    <n v="243601"/>
  </r>
  <r>
    <x v="212"/>
    <s v="Buchung-Nr. 3339"/>
    <n v="741758"/>
  </r>
  <r>
    <x v="213"/>
    <s v="Buchung-Nr. 1746"/>
    <n v="837278"/>
  </r>
  <r>
    <x v="214"/>
    <s v="Buchung-Nr. 5596"/>
    <n v="808448"/>
  </r>
  <r>
    <x v="215"/>
    <s v="Buchung-Nr. 3782"/>
    <n v="66039"/>
  </r>
  <r>
    <x v="216"/>
    <s v="Buchung-Nr. 5198"/>
    <n v="164914"/>
  </r>
  <r>
    <x v="30"/>
    <s v="Buchung-Nr. 9380"/>
    <n v="95619"/>
  </r>
  <r>
    <x v="217"/>
    <s v="Buchung-Nr. 6799"/>
    <n v="461916"/>
  </r>
  <r>
    <x v="218"/>
    <s v="Buchung-Nr. 3800"/>
    <n v="457045"/>
  </r>
  <r>
    <x v="219"/>
    <s v="Buchung-Nr. 4693"/>
    <n v="141673"/>
  </r>
  <r>
    <x v="220"/>
    <s v="Buchung-Nr. 8194"/>
    <n v="530020"/>
  </r>
  <r>
    <x v="221"/>
    <s v="Buchung-Nr. 9297"/>
    <n v="804723"/>
  </r>
  <r>
    <x v="222"/>
    <s v="Buchung-Nr. 6823"/>
    <n v="694142"/>
  </r>
  <r>
    <x v="223"/>
    <s v="Buchung-Nr. 4709"/>
    <n v="856623"/>
  </r>
  <r>
    <x v="224"/>
    <s v="Buchung-Nr. 5029"/>
    <n v="707822"/>
  </r>
  <r>
    <x v="225"/>
    <s v="Buchung-Nr. 8607"/>
    <n v="381120"/>
  </r>
  <r>
    <x v="226"/>
    <s v="Buchung-Nr. 7526"/>
    <n v="945432"/>
  </r>
  <r>
    <x v="227"/>
    <s v="Buchung-Nr. 9379"/>
    <n v="142053"/>
  </r>
  <r>
    <x v="228"/>
    <s v="Buchung-Nr. 8145"/>
    <n v="310935"/>
  </r>
  <r>
    <x v="229"/>
    <s v="Buchung-Nr. 4385"/>
    <n v="957316"/>
  </r>
  <r>
    <x v="230"/>
    <s v="Buchung-Nr. 6631"/>
    <n v="713873"/>
  </r>
  <r>
    <x v="231"/>
    <s v="Buchung-Nr. 8453"/>
    <n v="58682"/>
  </r>
  <r>
    <x v="232"/>
    <s v="Buchung-Nr. 6841"/>
    <n v="397827"/>
  </r>
  <r>
    <x v="233"/>
    <s v="Buchung-Nr. 2168"/>
    <n v="5666"/>
  </r>
  <r>
    <x v="234"/>
    <s v="Buchung-Nr. 7662"/>
    <n v="806300"/>
  </r>
  <r>
    <x v="235"/>
    <s v="Buchung-Nr. 1011"/>
    <n v="627188"/>
  </r>
  <r>
    <x v="236"/>
    <s v="Buchung-Nr. 6649"/>
    <n v="684322"/>
  </r>
  <r>
    <x v="237"/>
    <s v="Buchung-Nr. 7667"/>
    <n v="325180"/>
  </r>
  <r>
    <x v="238"/>
    <s v="Buchung-Nr. 3760"/>
    <n v="566139"/>
  </r>
  <r>
    <x v="239"/>
    <s v="Buchung-Nr. 3396"/>
    <n v="183698"/>
  </r>
  <r>
    <x v="240"/>
    <s v="Buchung-Nr. 8328"/>
    <n v="919473"/>
  </r>
  <r>
    <x v="22"/>
    <s v="Buchung-Nr. 9470"/>
    <n v="49397"/>
  </r>
  <r>
    <x v="241"/>
    <s v="Buchung-Nr. 6283"/>
    <n v="142951"/>
  </r>
  <r>
    <x v="242"/>
    <s v="Buchung-Nr. 8427"/>
    <n v="401611"/>
  </r>
  <r>
    <x v="243"/>
    <s v="Buchung-Nr. 4433"/>
    <n v="167327"/>
  </r>
  <r>
    <x v="244"/>
    <s v="Buchung-Nr. 9345"/>
    <n v="10767"/>
  </r>
  <r>
    <x v="245"/>
    <s v="Buchung-Nr. 9811"/>
    <n v="568835"/>
  </r>
  <r>
    <x v="246"/>
    <s v="Buchung-Nr. 9468"/>
    <n v="637934"/>
  </r>
  <r>
    <x v="247"/>
    <s v="Buchung-Nr. 1202"/>
    <n v="339009"/>
  </r>
  <r>
    <x v="248"/>
    <s v="Buchung-Nr. 6094"/>
    <n v="956937"/>
  </r>
  <r>
    <x v="249"/>
    <s v="Buchung-Nr. 6477"/>
    <n v="399725"/>
  </r>
  <r>
    <x v="250"/>
    <s v="Buchung-Nr. 8848"/>
    <n v="579348"/>
  </r>
  <r>
    <x v="251"/>
    <s v="Buchung-Nr. 1064"/>
    <n v="509388"/>
  </r>
  <r>
    <x v="252"/>
    <s v="Buchung-Nr. 7707"/>
    <n v="374427"/>
  </r>
  <r>
    <x v="253"/>
    <s v="Buchung-Nr. 1685"/>
    <n v="423894"/>
  </r>
  <r>
    <x v="254"/>
    <s v="Buchung-Nr. 4364"/>
    <n v="583594"/>
  </r>
  <r>
    <x v="255"/>
    <s v="Buchung-Nr. 9322"/>
    <n v="566671"/>
  </r>
  <r>
    <x v="256"/>
    <s v="Buchung-Nr. 6034"/>
    <n v="297479"/>
  </r>
  <r>
    <x v="257"/>
    <s v="Buchung-Nr. 7727"/>
    <n v="680584"/>
  </r>
  <r>
    <x v="258"/>
    <s v="Buchung-Nr. 9920"/>
    <n v="933782"/>
  </r>
  <r>
    <x v="246"/>
    <s v="Buchung-Nr. 9334"/>
    <n v="392775"/>
  </r>
  <r>
    <x v="259"/>
    <s v="Buchung-Nr. 6109"/>
    <n v="775371"/>
  </r>
  <r>
    <x v="260"/>
    <s v="Buchung-Nr. 3595"/>
    <n v="716916"/>
  </r>
  <r>
    <x v="261"/>
    <s v="Buchung-Nr. 4756"/>
    <n v="704591"/>
  </r>
  <r>
    <x v="262"/>
    <s v="Buchung-Nr. 5236"/>
    <n v="68005"/>
  </r>
  <r>
    <x v="263"/>
    <s v="Buchung-Nr. 7475"/>
    <n v="288275"/>
  </r>
  <r>
    <x v="264"/>
    <s v="Buchung-Nr. 9246"/>
    <n v="102038"/>
  </r>
  <r>
    <x v="265"/>
    <s v="Buchung-Nr. 3080"/>
    <n v="453922"/>
  </r>
  <r>
    <x v="86"/>
    <s v="Buchung-Nr. 5533"/>
    <n v="864556"/>
  </r>
  <r>
    <x v="266"/>
    <s v="Buchung-Nr. 9827"/>
    <n v="330976"/>
  </r>
  <r>
    <x v="267"/>
    <s v="Buchung-Nr. 3911"/>
    <n v="623520"/>
  </r>
  <r>
    <x v="246"/>
    <s v="Buchung-Nr. 1978"/>
    <n v="751013"/>
  </r>
  <r>
    <x v="268"/>
    <s v="Buchung-Nr. 7887"/>
    <n v="213950"/>
  </r>
  <r>
    <x v="33"/>
    <s v="Buchung-Nr. 4793"/>
    <n v="992047"/>
  </r>
  <r>
    <x v="269"/>
    <s v="Buchung-Nr. 8946"/>
    <n v="763131"/>
  </r>
  <r>
    <x v="270"/>
    <s v="Buchung-Nr. 6592"/>
    <n v="363230"/>
  </r>
  <r>
    <x v="271"/>
    <s v="Buchung-Nr. 8518"/>
    <n v="650066"/>
  </r>
  <r>
    <x v="272"/>
    <s v="Buchung-Nr. 3986"/>
    <n v="923969"/>
  </r>
  <r>
    <x v="273"/>
    <s v="Buchung-Nr. 2334"/>
    <n v="840834"/>
  </r>
  <r>
    <x v="49"/>
    <s v="Buchung-Nr. 7322"/>
    <n v="7759"/>
  </r>
  <r>
    <x v="274"/>
    <s v="Buchung-Nr. 9987"/>
    <n v="976266"/>
  </r>
  <r>
    <x v="275"/>
    <s v="Buchung-Nr. 7328"/>
    <n v="332282"/>
  </r>
  <r>
    <x v="276"/>
    <s v="Buchung-Nr. 4930"/>
    <n v="48334"/>
  </r>
  <r>
    <x v="277"/>
    <s v="Buchung-Nr. 2828"/>
    <n v="129907"/>
  </r>
  <r>
    <x v="278"/>
    <s v="Buchung-Nr. 8599"/>
    <n v="804798"/>
  </r>
  <r>
    <x v="279"/>
    <s v="Buchung-Nr. 4428"/>
    <n v="720332"/>
  </r>
  <r>
    <x v="280"/>
    <s v="Buchung-Nr. 9707"/>
    <n v="212558"/>
  </r>
  <r>
    <x v="132"/>
    <s v="Buchung-Nr. 3684"/>
    <n v="559681"/>
  </r>
  <r>
    <x v="281"/>
    <s v="Buchung-Nr. 4016"/>
    <n v="452669"/>
  </r>
  <r>
    <x v="273"/>
    <s v="Buchung-Nr. 8124"/>
    <n v="834801"/>
  </r>
  <r>
    <x v="232"/>
    <s v="Buchung-Nr. 8883"/>
    <n v="40075"/>
  </r>
  <r>
    <x v="199"/>
    <s v="Buchung-Nr. 9334"/>
    <n v="113031"/>
  </r>
  <r>
    <x v="140"/>
    <s v="Buchung-Nr. 3426"/>
    <n v="813437"/>
  </r>
  <r>
    <x v="85"/>
    <s v="Buchung-Nr. 1688"/>
    <n v="813433"/>
  </r>
  <r>
    <x v="282"/>
    <s v="Buchung-Nr. 3282"/>
    <n v="926227"/>
  </r>
  <r>
    <x v="283"/>
    <s v="Buchung-Nr. 1243"/>
    <n v="909457"/>
  </r>
  <r>
    <x v="284"/>
    <s v="Buchung-Nr. 8476"/>
    <n v="58635"/>
  </r>
  <r>
    <x v="285"/>
    <s v="Buchung-Nr. 2165"/>
    <n v="941658"/>
  </r>
  <r>
    <x v="115"/>
    <s v="Buchung-Nr. 5293"/>
    <n v="953571"/>
  </r>
  <r>
    <x v="286"/>
    <s v="Buchung-Nr. 4116"/>
    <n v="333498"/>
  </r>
  <r>
    <x v="287"/>
    <s v="Buchung-Nr. 3431"/>
    <n v="927365"/>
  </r>
  <r>
    <x v="288"/>
    <s v="Buchung-Nr. 9345"/>
    <n v="109650"/>
  </r>
  <r>
    <x v="289"/>
    <s v="Buchung-Nr. 1150"/>
    <n v="331703"/>
  </r>
  <r>
    <x v="290"/>
    <s v="Buchung-Nr. 4014"/>
    <n v="31856"/>
  </r>
  <r>
    <x v="291"/>
    <s v="Buchung-Nr. 6755"/>
    <n v="507121"/>
  </r>
  <r>
    <x v="292"/>
    <s v="Buchung-Nr. 5218"/>
    <n v="976762"/>
  </r>
  <r>
    <x v="293"/>
    <s v="Buchung-Nr. 5948"/>
    <n v="900922"/>
  </r>
  <r>
    <x v="134"/>
    <s v="Buchung-Nr. 4938"/>
    <n v="153135"/>
  </r>
  <r>
    <x v="294"/>
    <s v="Buchung-Nr. 3066"/>
    <n v="285817"/>
  </r>
  <r>
    <x v="295"/>
    <s v="Buchung-Nr. 7761"/>
    <n v="365303"/>
  </r>
  <r>
    <x v="296"/>
    <s v="Buchung-Nr. 8834"/>
    <n v="389827"/>
  </r>
  <r>
    <x v="297"/>
    <s v="Buchung-Nr. 2465"/>
    <n v="925010"/>
  </r>
  <r>
    <x v="298"/>
    <s v="Buchung-Nr. 2425"/>
    <n v="889666"/>
  </r>
  <r>
    <x v="299"/>
    <s v="Buchung-Nr. 4921"/>
    <n v="479910"/>
  </r>
  <r>
    <x v="300"/>
    <s v="Buchung-Nr. 5483"/>
    <n v="516174"/>
  </r>
  <r>
    <x v="301"/>
    <s v="Buchung-Nr. 8141"/>
    <n v="485444"/>
  </r>
  <r>
    <x v="40"/>
    <s v="Buchung-Nr. 1654"/>
    <n v="595493"/>
  </r>
  <r>
    <x v="302"/>
    <s v="Buchung-Nr. 4619"/>
    <n v="320900"/>
  </r>
  <r>
    <x v="303"/>
    <s v="Buchung-Nr. 5759"/>
    <n v="709094"/>
  </r>
  <r>
    <x v="213"/>
    <s v="Buchung-Nr. 8354"/>
    <n v="790001"/>
  </r>
  <r>
    <x v="154"/>
    <s v="Buchung-Nr. 5742"/>
    <n v="792717"/>
  </r>
  <r>
    <x v="304"/>
    <s v="Buchung-Nr. 4067"/>
    <n v="560042"/>
  </r>
  <r>
    <x v="21"/>
    <s v="Buchung-Nr. 8510"/>
    <n v="577362"/>
  </r>
  <r>
    <x v="267"/>
    <s v="Buchung-Nr. 8260"/>
    <n v="155531"/>
  </r>
  <r>
    <x v="305"/>
    <s v="Buchung-Nr. 6753"/>
    <n v="489665"/>
  </r>
  <r>
    <x v="306"/>
    <s v="Buchung-Nr. 3959"/>
    <n v="859081"/>
  </r>
  <r>
    <x v="307"/>
    <s v="Buchung-Nr. 9324"/>
    <n v="106829"/>
  </r>
  <r>
    <x v="308"/>
    <s v="Buchung-Nr. 4340"/>
    <n v="256863"/>
  </r>
  <r>
    <x v="6"/>
    <s v="Buchung-Nr. 6043"/>
    <n v="48430"/>
  </r>
  <r>
    <x v="309"/>
    <s v="Buchung-Nr. 1874"/>
    <n v="149684"/>
  </r>
  <r>
    <x v="310"/>
    <s v="Buchung-Nr. 4813"/>
    <n v="31499"/>
  </r>
  <r>
    <x v="311"/>
    <s v="Buchung-Nr. 8402"/>
    <n v="839076"/>
  </r>
  <r>
    <x v="312"/>
    <s v="Buchung-Nr. 7472"/>
    <n v="511855"/>
  </r>
  <r>
    <x v="313"/>
    <s v="Buchung-Nr. 2529"/>
    <n v="379014"/>
  </r>
  <r>
    <x v="314"/>
    <s v="Buchung-Nr. 6298"/>
    <n v="906823"/>
  </r>
  <r>
    <x v="315"/>
    <s v="Buchung-Nr. 4430"/>
    <n v="911641"/>
  </r>
  <r>
    <x v="316"/>
    <s v="Buchung-Nr. 2708"/>
    <n v="10532"/>
  </r>
  <r>
    <x v="317"/>
    <s v="Buchung-Nr. 6846"/>
    <n v="11119"/>
  </r>
  <r>
    <x v="318"/>
    <s v="Buchung-Nr. 8486"/>
    <n v="474431"/>
  </r>
  <r>
    <x v="319"/>
    <s v="Buchung-Nr. 9058"/>
    <n v="321317"/>
  </r>
  <r>
    <x v="320"/>
    <s v="Buchung-Nr. 6465"/>
    <n v="941437"/>
  </r>
  <r>
    <x v="321"/>
    <s v="Buchung-Nr. 8376"/>
    <n v="301755"/>
  </r>
  <r>
    <x v="322"/>
    <s v="Buchung-Nr. 3844"/>
    <n v="571080"/>
  </r>
  <r>
    <x v="323"/>
    <s v="Buchung-Nr. 1374"/>
    <n v="329884"/>
  </r>
  <r>
    <x v="98"/>
    <s v="Buchung-Nr. 6444"/>
    <n v="910817"/>
  </r>
  <r>
    <x v="148"/>
    <s v="Buchung-Nr. 6119"/>
    <n v="54262"/>
  </r>
  <r>
    <x v="212"/>
    <s v="Buchung-Nr. 3357"/>
    <n v="137505"/>
  </r>
  <r>
    <x v="324"/>
    <s v="Buchung-Nr. 6967"/>
    <n v="456367"/>
  </r>
  <r>
    <x v="35"/>
    <s v="Buchung-Nr. 9216"/>
    <n v="520130"/>
  </r>
  <r>
    <x v="325"/>
    <s v="Buchung-Nr. 4516"/>
    <n v="517348"/>
  </r>
  <r>
    <x v="326"/>
    <s v="Buchung-Nr. 3899"/>
    <n v="615846"/>
  </r>
  <r>
    <x v="128"/>
    <s v="Buchung-Nr. 6714"/>
    <n v="214361"/>
  </r>
  <r>
    <x v="327"/>
    <s v="Buchung-Nr. 2546"/>
    <n v="961060"/>
  </r>
  <r>
    <x v="328"/>
    <s v="Buchung-Nr. 7871"/>
    <n v="907500"/>
  </r>
  <r>
    <x v="329"/>
    <s v="Buchung-Nr. 9867"/>
    <n v="816984"/>
  </r>
  <r>
    <x v="330"/>
    <s v="Buchung-Nr. 3140"/>
    <n v="409337"/>
  </r>
  <r>
    <x v="331"/>
    <s v="Buchung-Nr. 1319"/>
    <n v="383241"/>
  </r>
  <r>
    <x v="332"/>
    <s v="Buchung-Nr. 2856"/>
    <n v="412635"/>
  </r>
  <r>
    <x v="333"/>
    <s v="Buchung-Nr. 4507"/>
    <n v="91736"/>
  </r>
  <r>
    <x v="334"/>
    <s v="Buchung-Nr. 7968"/>
    <n v="565458"/>
  </r>
  <r>
    <x v="335"/>
    <s v="Buchung-Nr. 3626"/>
    <n v="598811"/>
  </r>
  <r>
    <x v="336"/>
    <s v="Buchung-Nr. 2002"/>
    <n v="442654"/>
  </r>
  <r>
    <x v="337"/>
    <s v="Buchung-Nr. 6310"/>
    <n v="151945"/>
  </r>
  <r>
    <x v="338"/>
    <s v="Buchung-Nr. 1620"/>
    <n v="214280"/>
  </r>
  <r>
    <x v="339"/>
    <s v="Buchung-Nr. 9218"/>
    <n v="354481"/>
  </r>
  <r>
    <x v="340"/>
    <s v="Buchung-Nr. 4868"/>
    <n v="893365"/>
  </r>
  <r>
    <x v="341"/>
    <s v="Buchung-Nr. 2289"/>
    <n v="677110"/>
  </r>
  <r>
    <x v="169"/>
    <s v="Buchung-Nr. 1698"/>
    <n v="161837"/>
  </r>
  <r>
    <x v="342"/>
    <s v="Buchung-Nr. 9931"/>
    <n v="142247"/>
  </r>
  <r>
    <x v="343"/>
    <s v="Buchung-Nr. 1415"/>
    <n v="146428"/>
  </r>
  <r>
    <x v="344"/>
    <s v="Buchung-Nr. 5498"/>
    <n v="834861"/>
  </r>
  <r>
    <x v="345"/>
    <s v="Buchung-Nr. 7463"/>
    <n v="1633"/>
  </r>
  <r>
    <x v="346"/>
    <s v="Buchung-Nr. 3152"/>
    <n v="853642"/>
  </r>
  <r>
    <x v="176"/>
    <s v="Buchung-Nr. 6948"/>
    <n v="554022"/>
  </r>
  <r>
    <x v="112"/>
    <s v="Buchung-Nr. 3466"/>
    <n v="408648"/>
  </r>
  <r>
    <x v="347"/>
    <s v="Buchung-Nr. 6369"/>
    <n v="624443"/>
  </r>
  <r>
    <x v="348"/>
    <s v="Buchung-Nr. 7739"/>
    <n v="940549"/>
  </r>
  <r>
    <x v="104"/>
    <s v="Buchung-Nr. 6374"/>
    <n v="162824"/>
  </r>
  <r>
    <x v="349"/>
    <s v="Buchung-Nr. 8885"/>
    <n v="939342"/>
  </r>
  <r>
    <x v="350"/>
    <s v="Buchung-Nr. 5855"/>
    <n v="448759"/>
  </r>
  <r>
    <x v="351"/>
    <s v="Buchung-Nr. 3736"/>
    <n v="236078"/>
  </r>
  <r>
    <x v="352"/>
    <s v="Buchung-Nr. 4479"/>
    <n v="264903"/>
  </r>
  <r>
    <x v="353"/>
    <s v="Buchung-Nr. 1424"/>
    <n v="963126"/>
  </r>
  <r>
    <x v="354"/>
    <s v="Buchung-Nr. 2009"/>
    <n v="52722"/>
  </r>
  <r>
    <x v="128"/>
    <s v="Buchung-Nr. 1177"/>
    <n v="926777"/>
  </r>
  <r>
    <x v="355"/>
    <s v="Buchung-Nr. 7876"/>
    <n v="958336"/>
  </r>
  <r>
    <x v="356"/>
    <s v="Buchung-Nr. 7232"/>
    <n v="110705"/>
  </r>
  <r>
    <x v="357"/>
    <s v="Buchung-Nr. 1630"/>
    <n v="867599"/>
  </r>
  <r>
    <x v="358"/>
    <s v="Buchung-Nr. 6434"/>
    <n v="702877"/>
  </r>
  <r>
    <x v="359"/>
    <s v="Buchung-Nr. 2151"/>
    <n v="959114"/>
  </r>
  <r>
    <x v="360"/>
    <s v="Buchung-Nr. 2818"/>
    <n v="868893"/>
  </r>
  <r>
    <x v="193"/>
    <s v="Buchung-Nr. 9098"/>
    <n v="475834"/>
  </r>
  <r>
    <x v="361"/>
    <s v="Buchung-Nr. 9911"/>
    <n v="86742"/>
  </r>
  <r>
    <x v="362"/>
    <s v="Buchung-Nr. 1905"/>
    <n v="273279"/>
  </r>
  <r>
    <x v="363"/>
    <s v="Buchung-Nr. 7671"/>
    <n v="924382"/>
  </r>
  <r>
    <x v="364"/>
    <s v="Buchung-Nr. 4914"/>
    <n v="692204"/>
  </r>
  <r>
    <x v="365"/>
    <s v="Buchung-Nr. 6820"/>
    <n v="405156"/>
  </r>
  <r>
    <x v="50"/>
    <s v="Buchung-Nr. 2528"/>
    <n v="772121"/>
  </r>
  <r>
    <x v="366"/>
    <s v="Buchung-Nr. 4146"/>
    <n v="896712"/>
  </r>
  <r>
    <x v="367"/>
    <s v="Buchung-Nr. 5083"/>
    <n v="48397"/>
  </r>
  <r>
    <x v="368"/>
    <s v="Buchung-Nr. 3456"/>
    <n v="238887"/>
  </r>
  <r>
    <x v="369"/>
    <s v="Buchung-Nr. 3737"/>
    <n v="62429"/>
  </r>
  <r>
    <x v="76"/>
    <s v="Buchung-Nr. 6738"/>
    <n v="885470"/>
  </r>
  <r>
    <x v="370"/>
    <s v="Buchung-Nr. 7218"/>
    <n v="357906"/>
  </r>
  <r>
    <x v="371"/>
    <s v="Buchung-Nr. 3959"/>
    <n v="87954"/>
  </r>
  <r>
    <x v="372"/>
    <s v="Buchung-Nr. 4215"/>
    <n v="526852"/>
  </r>
  <r>
    <x v="373"/>
    <s v="Buchung-Nr. 2235"/>
    <n v="153937"/>
  </r>
  <r>
    <x v="374"/>
    <s v="Buchung-Nr. 6894"/>
    <n v="394652"/>
  </r>
  <r>
    <x v="375"/>
    <s v="Buchung-Nr. 4694"/>
    <n v="642893"/>
  </r>
  <r>
    <x v="376"/>
    <s v="Buchung-Nr. 2311"/>
    <n v="869016"/>
  </r>
  <r>
    <x v="377"/>
    <s v="Buchung-Nr. 2444"/>
    <n v="48281"/>
  </r>
  <r>
    <x v="378"/>
    <s v="Buchung-Nr. 8851"/>
    <n v="157187"/>
  </r>
  <r>
    <x v="379"/>
    <s v="Buchung-Nr. 8843"/>
    <n v="473457"/>
  </r>
  <r>
    <x v="44"/>
    <s v="Buchung-Nr. 7419"/>
    <n v="439289"/>
  </r>
  <r>
    <x v="380"/>
    <s v="Buchung-Nr. 8795"/>
    <n v="166435"/>
  </r>
  <r>
    <x v="381"/>
    <s v="Buchung-Nr. 9253"/>
    <n v="459705"/>
  </r>
  <r>
    <x v="382"/>
    <s v="Buchung-Nr. 8018"/>
    <n v="99932"/>
  </r>
  <r>
    <x v="383"/>
    <s v="Buchung-Nr. 1700"/>
    <n v="482058"/>
  </r>
  <r>
    <x v="384"/>
    <s v="Buchung-Nr. 6584"/>
    <n v="411393"/>
  </r>
  <r>
    <x v="93"/>
    <s v="Buchung-Nr. 8337"/>
    <n v="559943"/>
  </r>
  <r>
    <x v="385"/>
    <s v="Buchung-Nr. 4444"/>
    <n v="902888"/>
  </r>
  <r>
    <x v="386"/>
    <s v="Buchung-Nr. 8774"/>
    <n v="815105"/>
  </r>
  <r>
    <x v="387"/>
    <s v="Buchung-Nr. 3850"/>
    <n v="802005"/>
  </r>
  <r>
    <x v="388"/>
    <s v="Buchung-Nr. 2987"/>
    <n v="181023"/>
  </r>
  <r>
    <x v="389"/>
    <s v="Buchung-Nr. 7402"/>
    <n v="531728"/>
  </r>
  <r>
    <x v="304"/>
    <s v="Buchung-Nr. 6442"/>
    <n v="652730"/>
  </r>
  <r>
    <x v="390"/>
    <s v="Buchung-Nr. 2929"/>
    <n v="632888"/>
  </r>
  <r>
    <x v="391"/>
    <s v="Buchung-Nr. 5629"/>
    <n v="890266"/>
  </r>
  <r>
    <x v="171"/>
    <s v="Buchung-Nr. 6492"/>
    <n v="347411"/>
  </r>
  <r>
    <x v="17"/>
    <s v="Buchung-Nr. 3602"/>
    <n v="851725"/>
  </r>
  <r>
    <x v="383"/>
    <s v="Buchung-Nr. 4193"/>
    <n v="885351"/>
  </r>
  <r>
    <x v="392"/>
    <s v="Buchung-Nr. 1081"/>
    <n v="974384"/>
  </r>
  <r>
    <x v="313"/>
    <s v="Buchung-Nr. 6436"/>
    <n v="144641"/>
  </r>
  <r>
    <x v="393"/>
    <s v="Buchung-Nr. 5433"/>
    <n v="764604"/>
  </r>
  <r>
    <x v="337"/>
    <s v="Buchung-Nr. 4658"/>
    <n v="468301"/>
  </r>
  <r>
    <x v="394"/>
    <s v="Buchung-Nr. 1221"/>
    <n v="794955"/>
  </r>
  <r>
    <x v="395"/>
    <s v="Buchung-Nr. 6036"/>
    <n v="267910"/>
  </r>
  <r>
    <x v="396"/>
    <s v="Buchung-Nr. 9644"/>
    <n v="155011"/>
  </r>
  <r>
    <x v="397"/>
    <s v="Buchung-Nr. 4045"/>
    <n v="223527"/>
  </r>
  <r>
    <x v="398"/>
    <s v="Buchung-Nr. 1906"/>
    <n v="755579"/>
  </r>
  <r>
    <x v="399"/>
    <s v="Buchung-Nr. 2634"/>
    <n v="363839"/>
  </r>
  <r>
    <x v="400"/>
    <s v="Buchung-Nr. 6401"/>
    <n v="230182"/>
  </r>
  <r>
    <x v="401"/>
    <s v="Buchung-Nr. 5864"/>
    <n v="235965"/>
  </r>
  <r>
    <x v="402"/>
    <s v="Buchung-Nr. 1240"/>
    <n v="666224"/>
  </r>
  <r>
    <x v="368"/>
    <s v="Buchung-Nr. 7043"/>
    <n v="981191"/>
  </r>
  <r>
    <x v="403"/>
    <s v="Buchung-Nr. 4379"/>
    <n v="842595"/>
  </r>
  <r>
    <x v="404"/>
    <s v="Buchung-Nr. 2760"/>
    <n v="808387"/>
  </r>
  <r>
    <x v="405"/>
    <s v="Buchung-Nr. 9481"/>
    <n v="735979"/>
  </r>
  <r>
    <x v="406"/>
    <s v="Buchung-Nr. 8408"/>
    <n v="208906"/>
  </r>
  <r>
    <x v="407"/>
    <s v="Buchung-Nr. 2828"/>
    <n v="765970"/>
  </r>
  <r>
    <x v="37"/>
    <s v="Buchung-Nr. 4097"/>
    <n v="266762"/>
  </r>
  <r>
    <x v="408"/>
    <s v="Buchung-Nr. 2437"/>
    <n v="838283"/>
  </r>
  <r>
    <x v="409"/>
    <s v="Buchung-Nr. 2216"/>
    <n v="163350"/>
  </r>
  <r>
    <x v="410"/>
    <s v="Buchung-Nr. 8967"/>
    <n v="583312"/>
  </r>
  <r>
    <x v="311"/>
    <s v="Buchung-Nr. 6277"/>
    <n v="894527"/>
  </r>
  <r>
    <x v="411"/>
    <s v="Buchung-Nr. 5422"/>
    <n v="88235"/>
  </r>
  <r>
    <x v="412"/>
    <s v="Buchung-Nr. 5064"/>
    <n v="750380"/>
  </r>
  <r>
    <x v="413"/>
    <s v="Buchung-Nr. 4576"/>
    <n v="158666"/>
  </r>
  <r>
    <x v="98"/>
    <s v="Buchung-Nr. 2500"/>
    <n v="291055"/>
  </r>
  <r>
    <x v="414"/>
    <s v="Buchung-Nr. 2908"/>
    <n v="358626"/>
  </r>
  <r>
    <x v="415"/>
    <s v="Buchung-Nr. 8723"/>
    <n v="130546"/>
  </r>
  <r>
    <x v="416"/>
    <s v="Buchung-Nr. 6755"/>
    <n v="906114"/>
  </r>
  <r>
    <x v="417"/>
    <s v="Buchung-Nr. 7020"/>
    <n v="79487"/>
  </r>
  <r>
    <x v="418"/>
    <s v="Buchung-Nr. 7567"/>
    <n v="370507"/>
  </r>
  <r>
    <x v="264"/>
    <s v="Buchung-Nr. 6292"/>
    <n v="777458"/>
  </r>
  <r>
    <x v="419"/>
    <s v="Buchung-Nr. 5433"/>
    <n v="476687"/>
  </r>
  <r>
    <x v="131"/>
    <s v="Buchung-Nr. 4329"/>
    <n v="653212"/>
  </r>
  <r>
    <x v="117"/>
    <s v="Buchung-Nr. 7431"/>
    <n v="931755"/>
  </r>
  <r>
    <x v="420"/>
    <s v="Buchung-Nr. 1009"/>
    <n v="303486"/>
  </r>
  <r>
    <x v="368"/>
    <s v="Buchung-Nr. 4083"/>
    <n v="180406"/>
  </r>
  <r>
    <x v="421"/>
    <s v="Buchung-Nr. 4842"/>
    <n v="201431"/>
  </r>
  <r>
    <x v="422"/>
    <s v="Buchung-Nr. 1862"/>
    <n v="192777"/>
  </r>
  <r>
    <x v="423"/>
    <s v="Buchung-Nr. 7760"/>
    <n v="296082"/>
  </r>
  <r>
    <x v="424"/>
    <s v="Buchung-Nr. 7246"/>
    <n v="10474"/>
  </r>
  <r>
    <x v="425"/>
    <s v="Buchung-Nr. 8746"/>
    <n v="121915"/>
  </r>
  <r>
    <x v="426"/>
    <s v="Buchung-Nr. 6684"/>
    <n v="947581"/>
  </r>
  <r>
    <x v="189"/>
    <s v="Buchung-Nr. 1099"/>
    <n v="653985"/>
  </r>
  <r>
    <x v="427"/>
    <s v="Buchung-Nr. 2852"/>
    <n v="36824"/>
  </r>
  <r>
    <x v="247"/>
    <s v="Buchung-Nr. 4943"/>
    <n v="828095"/>
  </r>
  <r>
    <x v="428"/>
    <s v="Buchung-Nr. 4281"/>
    <n v="809070"/>
  </r>
  <r>
    <x v="270"/>
    <s v="Buchung-Nr. 4857"/>
    <n v="227649"/>
  </r>
  <r>
    <x v="429"/>
    <s v="Buchung-Nr. 1575"/>
    <n v="836233"/>
  </r>
  <r>
    <x v="430"/>
    <s v="Buchung-Nr. 5452"/>
    <n v="28514"/>
  </r>
  <r>
    <x v="431"/>
    <s v="Buchung-Nr. 7578"/>
    <n v="2639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M5:N100" firstHeaderRow="1" firstDataRow="1" firstDataCol="1"/>
  <pivotFields count="3">
    <pivotField axis="axisRow" numFmtId="14" showAll="0">
      <items count="433">
        <item x="55"/>
        <item x="175"/>
        <item x="344"/>
        <item x="221"/>
        <item x="5"/>
        <item x="88"/>
        <item x="63"/>
        <item x="333"/>
        <item x="294"/>
        <item x="185"/>
        <item x="206"/>
        <item x="126"/>
        <item x="163"/>
        <item x="18"/>
        <item x="380"/>
        <item x="169"/>
        <item x="188"/>
        <item x="258"/>
        <item x="187"/>
        <item x="315"/>
        <item x="373"/>
        <item x="374"/>
        <item x="164"/>
        <item x="58"/>
        <item x="246"/>
        <item x="241"/>
        <item x="298"/>
        <item x="166"/>
        <item x="385"/>
        <item x="201"/>
        <item x="390"/>
        <item x="360"/>
        <item x="230"/>
        <item x="210"/>
        <item x="325"/>
        <item x="411"/>
        <item x="156"/>
        <item x="198"/>
        <item x="314"/>
        <item x="426"/>
        <item x="197"/>
        <item x="307"/>
        <item x="120"/>
        <item x="204"/>
        <item x="59"/>
        <item x="90"/>
        <item x="160"/>
        <item x="383"/>
        <item x="350"/>
        <item x="95"/>
        <item x="1"/>
        <item x="381"/>
        <item x="293"/>
        <item x="6"/>
        <item x="419"/>
        <item x="186"/>
        <item x="245"/>
        <item x="211"/>
        <item x="125"/>
        <item x="420"/>
        <item x="101"/>
        <item x="328"/>
        <item x="259"/>
        <item x="244"/>
        <item x="69"/>
        <item x="430"/>
        <item x="425"/>
        <item x="326"/>
        <item x="414"/>
        <item x="192"/>
        <item x="81"/>
        <item x="161"/>
        <item x="370"/>
        <item x="308"/>
        <item x="136"/>
        <item x="216"/>
        <item x="124"/>
        <item x="368"/>
        <item x="9"/>
        <item x="131"/>
        <item x="11"/>
        <item x="295"/>
        <item x="429"/>
        <item x="89"/>
        <item x="16"/>
        <item x="173"/>
        <item x="324"/>
        <item x="418"/>
        <item x="56"/>
        <item x="369"/>
        <item x="108"/>
        <item x="354"/>
        <item x="74"/>
        <item x="105"/>
        <item x="260"/>
        <item x="64"/>
        <item x="409"/>
        <item x="302"/>
        <item x="335"/>
        <item x="96"/>
        <item x="400"/>
        <item x="424"/>
        <item x="42"/>
        <item x="7"/>
        <item x="86"/>
        <item x="340"/>
        <item x="427"/>
        <item x="357"/>
        <item x="266"/>
        <item x="129"/>
        <item x="145"/>
        <item x="387"/>
        <item x="23"/>
        <item x="227"/>
        <item x="309"/>
        <item x="410"/>
        <item x="137"/>
        <item x="334"/>
        <item x="99"/>
        <item x="141"/>
        <item x="195"/>
        <item x="196"/>
        <item x="320"/>
        <item x="172"/>
        <item x="222"/>
        <item x="379"/>
        <item x="215"/>
        <item x="43"/>
        <item x="321"/>
        <item x="220"/>
        <item x="322"/>
        <item x="48"/>
        <item x="224"/>
        <item x="366"/>
        <item x="51"/>
        <item x="114"/>
        <item x="205"/>
        <item x="134"/>
        <item x="193"/>
        <item x="228"/>
        <item x="65"/>
        <item x="348"/>
        <item x="232"/>
        <item x="255"/>
        <item x="303"/>
        <item x="278"/>
        <item x="110"/>
        <item x="143"/>
        <item x="243"/>
        <item x="261"/>
        <item x="305"/>
        <item x="36"/>
        <item x="290"/>
        <item x="273"/>
        <item x="367"/>
        <item x="287"/>
        <item x="135"/>
        <item x="91"/>
        <item x="57"/>
        <item x="177"/>
        <item x="209"/>
        <item x="84"/>
        <item x="111"/>
        <item x="270"/>
        <item x="33"/>
        <item x="393"/>
        <item x="372"/>
        <item x="238"/>
        <item x="214"/>
        <item x="94"/>
        <item x="106"/>
        <item x="28"/>
        <item x="97"/>
        <item x="32"/>
        <item x="3"/>
        <item x="277"/>
        <item x="323"/>
        <item x="313"/>
        <item x="337"/>
        <item x="247"/>
        <item x="267"/>
        <item x="100"/>
        <item x="371"/>
        <item x="254"/>
        <item x="113"/>
        <item x="29"/>
        <item x="78"/>
        <item x="165"/>
        <item x="178"/>
        <item x="25"/>
        <item x="405"/>
        <item x="304"/>
        <item x="268"/>
        <item x="46"/>
        <item x="200"/>
        <item x="286"/>
        <item x="10"/>
        <item x="256"/>
        <item x="288"/>
        <item x="395"/>
        <item x="133"/>
        <item x="139"/>
        <item x="408"/>
        <item x="391"/>
        <item x="421"/>
        <item x="15"/>
        <item x="416"/>
        <item x="272"/>
        <item x="199"/>
        <item x="183"/>
        <item x="157"/>
        <item x="107"/>
        <item x="194"/>
        <item x="359"/>
        <item x="289"/>
        <item x="190"/>
        <item x="329"/>
        <item x="19"/>
        <item x="128"/>
        <item x="343"/>
        <item x="44"/>
        <item x="252"/>
        <item x="34"/>
        <item x="384"/>
        <item x="62"/>
        <item x="339"/>
        <item x="203"/>
        <item x="176"/>
        <item x="79"/>
        <item x="27"/>
        <item x="119"/>
        <item x="122"/>
        <item x="207"/>
        <item x="75"/>
        <item x="76"/>
        <item x="364"/>
        <item x="50"/>
        <item x="269"/>
        <item x="248"/>
        <item x="174"/>
        <item x="358"/>
        <item x="349"/>
        <item x="117"/>
        <item x="377"/>
        <item x="431"/>
        <item x="394"/>
        <item x="71"/>
        <item x="103"/>
        <item x="181"/>
        <item x="212"/>
        <item x="22"/>
        <item x="282"/>
        <item x="353"/>
        <item x="301"/>
        <item x="60"/>
        <item x="297"/>
        <item x="35"/>
        <item x="299"/>
        <item x="336"/>
        <item x="347"/>
        <item x="112"/>
        <item x="415"/>
        <item x="355"/>
        <item x="378"/>
        <item x="45"/>
        <item x="92"/>
        <item x="342"/>
        <item x="253"/>
        <item x="130"/>
        <item x="407"/>
        <item x="53"/>
        <item x="234"/>
        <item x="318"/>
        <item x="388"/>
        <item x="147"/>
        <item x="68"/>
        <item x="123"/>
        <item x="170"/>
        <item x="319"/>
        <item x="292"/>
        <item x="296"/>
        <item x="276"/>
        <item x="140"/>
        <item x="279"/>
        <item x="180"/>
        <item x="13"/>
        <item x="231"/>
        <item x="265"/>
        <item x="311"/>
        <item x="236"/>
        <item x="351"/>
        <item x="158"/>
        <item x="263"/>
        <item x="251"/>
        <item x="150"/>
        <item x="399"/>
        <item x="66"/>
        <item x="127"/>
        <item x="0"/>
        <item x="235"/>
        <item x="423"/>
        <item x="406"/>
        <item x="213"/>
        <item x="291"/>
        <item x="73"/>
        <item x="271"/>
        <item x="4"/>
        <item x="162"/>
        <item x="428"/>
        <item x="345"/>
        <item x="132"/>
        <item x="39"/>
        <item x="306"/>
        <item x="167"/>
        <item x="191"/>
        <item x="346"/>
        <item x="155"/>
        <item x="422"/>
        <item x="376"/>
        <item x="356"/>
        <item x="274"/>
        <item x="401"/>
        <item x="229"/>
        <item x="389"/>
        <item x="242"/>
        <item x="93"/>
        <item x="31"/>
        <item x="239"/>
        <item x="284"/>
        <item x="8"/>
        <item x="21"/>
        <item x="149"/>
        <item x="382"/>
        <item x="171"/>
        <item x="341"/>
        <item x="182"/>
        <item x="154"/>
        <item x="352"/>
        <item x="240"/>
        <item x="375"/>
        <item x="404"/>
        <item x="80"/>
        <item x="300"/>
        <item x="316"/>
        <item x="189"/>
        <item x="327"/>
        <item x="310"/>
        <item x="264"/>
        <item x="144"/>
        <item x="312"/>
        <item x="362"/>
        <item x="361"/>
        <item x="397"/>
        <item x="402"/>
        <item x="138"/>
        <item x="233"/>
        <item x="392"/>
        <item x="250"/>
        <item x="104"/>
        <item x="87"/>
        <item x="363"/>
        <item x="386"/>
        <item x="54"/>
        <item x="202"/>
        <item x="159"/>
        <item x="262"/>
        <item x="12"/>
        <item x="283"/>
        <item x="249"/>
        <item x="413"/>
        <item x="41"/>
        <item x="396"/>
        <item x="332"/>
        <item x="338"/>
        <item x="403"/>
        <item x="146"/>
        <item x="82"/>
        <item x="70"/>
        <item x="85"/>
        <item x="52"/>
        <item x="412"/>
        <item x="417"/>
        <item x="26"/>
        <item x="219"/>
        <item x="281"/>
        <item x="285"/>
        <item x="49"/>
        <item x="2"/>
        <item x="77"/>
        <item x="237"/>
        <item x="72"/>
        <item x="67"/>
        <item x="115"/>
        <item x="47"/>
        <item x="40"/>
        <item x="102"/>
        <item x="168"/>
        <item x="98"/>
        <item x="30"/>
        <item x="152"/>
        <item x="14"/>
        <item x="17"/>
        <item x="179"/>
        <item x="184"/>
        <item x="20"/>
        <item x="116"/>
        <item x="148"/>
        <item x="118"/>
        <item x="365"/>
        <item x="331"/>
        <item x="109"/>
        <item x="208"/>
        <item x="398"/>
        <item x="151"/>
        <item x="83"/>
        <item x="330"/>
        <item x="38"/>
        <item x="280"/>
        <item x="226"/>
        <item x="37"/>
        <item x="217"/>
        <item x="121"/>
        <item x="275"/>
        <item x="225"/>
        <item x="153"/>
        <item x="24"/>
        <item x="142"/>
        <item x="317"/>
        <item x="61"/>
        <item x="218"/>
        <item x="257"/>
        <item x="223"/>
        <item t="default"/>
      </items>
    </pivotField>
    <pivotField showAll="0"/>
    <pivotField dataField="1" numFmtId="166" showAll="0"/>
  </pivotFields>
  <rowFields count="1">
    <field x="0"/>
  </rowFields>
  <rowItems count="95">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t="grand">
      <x/>
    </i>
  </rowItems>
  <colItems count="1">
    <i/>
  </colItems>
  <dataFields count="1">
    <dataField name="Sum of Umsatz" fld="2" baseField="0" baseItem="0" numFmtId="166"/>
  </dataFields>
  <formats count="4">
    <format dxfId="11">
      <pivotArea outline="0" collapsedLevelsAreSubtotals="1" fieldPosition="0"/>
    </format>
    <format dxfId="10">
      <pivotArea dataOnly="0" labelOnly="1" outline="0" axis="axisValues" fieldPosition="0"/>
    </format>
    <format dxfId="9">
      <pivotArea outline="0" collapsedLevelsAreSubtotals="1" fieldPosition="0"/>
    </format>
    <format dxfId="8">
      <pivotArea dataOnly="0" labelOnly="1" outline="0" axis="axisValues" fieldPosition="0"/>
    </format>
  </formats>
  <pivotTableStyleInfo name="PivotStyleLight16" showRowHeaders="1" showColHeaders="1" showRowStripes="0" showColStripes="0" showLastColumn="1"/>
  <filters count="1">
    <filter fld="0" type="dateBetween" evalOrder="-1" id="1">
      <autoFilter ref="A1">
        <filterColumn colId="0">
          <customFilters and="1">
            <customFilter operator="greaterThanOrEqual" val="40179"/>
            <customFilter operator="lessThanOrEqual" val="40543"/>
          </customFilters>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M5:N100" firstHeaderRow="1" firstDataRow="1" firstDataCol="1"/>
  <pivotFields count="3">
    <pivotField axis="axisRow" numFmtId="14" showAll="0">
      <items count="433">
        <item x="55"/>
        <item x="175"/>
        <item x="344"/>
        <item x="221"/>
        <item x="5"/>
        <item x="88"/>
        <item x="63"/>
        <item x="333"/>
        <item x="294"/>
        <item x="185"/>
        <item x="206"/>
        <item x="126"/>
        <item x="163"/>
        <item x="18"/>
        <item x="380"/>
        <item x="169"/>
        <item x="188"/>
        <item x="258"/>
        <item x="187"/>
        <item x="315"/>
        <item x="373"/>
        <item x="374"/>
        <item x="164"/>
        <item x="58"/>
        <item x="246"/>
        <item x="241"/>
        <item x="298"/>
        <item x="166"/>
        <item x="385"/>
        <item x="201"/>
        <item x="390"/>
        <item x="360"/>
        <item x="230"/>
        <item x="210"/>
        <item x="325"/>
        <item x="411"/>
        <item x="156"/>
        <item x="198"/>
        <item x="314"/>
        <item x="426"/>
        <item x="197"/>
        <item x="307"/>
        <item x="120"/>
        <item x="204"/>
        <item x="59"/>
        <item x="90"/>
        <item x="160"/>
        <item x="383"/>
        <item x="350"/>
        <item x="95"/>
        <item x="1"/>
        <item x="381"/>
        <item x="293"/>
        <item x="6"/>
        <item x="419"/>
        <item x="186"/>
        <item x="245"/>
        <item x="211"/>
        <item x="125"/>
        <item x="420"/>
        <item x="101"/>
        <item x="328"/>
        <item x="259"/>
        <item x="244"/>
        <item x="69"/>
        <item x="430"/>
        <item x="425"/>
        <item x="326"/>
        <item x="414"/>
        <item x="192"/>
        <item x="81"/>
        <item x="161"/>
        <item x="370"/>
        <item x="308"/>
        <item x="136"/>
        <item x="216"/>
        <item x="124"/>
        <item x="368"/>
        <item x="9"/>
        <item x="131"/>
        <item x="11"/>
        <item x="295"/>
        <item x="429"/>
        <item x="89"/>
        <item x="16"/>
        <item x="173"/>
        <item x="324"/>
        <item x="418"/>
        <item x="56"/>
        <item x="369"/>
        <item x="108"/>
        <item x="354"/>
        <item x="74"/>
        <item x="105"/>
        <item x="260"/>
        <item x="64"/>
        <item x="409"/>
        <item x="302"/>
        <item x="335"/>
        <item x="96"/>
        <item x="400"/>
        <item x="424"/>
        <item x="42"/>
        <item x="7"/>
        <item x="86"/>
        <item x="340"/>
        <item x="427"/>
        <item x="357"/>
        <item x="266"/>
        <item x="129"/>
        <item x="145"/>
        <item x="387"/>
        <item x="23"/>
        <item x="227"/>
        <item x="309"/>
        <item x="410"/>
        <item x="137"/>
        <item x="334"/>
        <item x="99"/>
        <item x="141"/>
        <item x="195"/>
        <item x="196"/>
        <item x="320"/>
        <item x="172"/>
        <item x="222"/>
        <item x="379"/>
        <item x="215"/>
        <item x="43"/>
        <item x="321"/>
        <item x="220"/>
        <item x="322"/>
        <item x="48"/>
        <item x="224"/>
        <item x="366"/>
        <item x="51"/>
        <item x="114"/>
        <item x="205"/>
        <item x="134"/>
        <item x="193"/>
        <item x="228"/>
        <item x="65"/>
        <item x="348"/>
        <item x="232"/>
        <item x="255"/>
        <item x="303"/>
        <item x="278"/>
        <item x="110"/>
        <item x="143"/>
        <item x="243"/>
        <item x="261"/>
        <item x="305"/>
        <item x="36"/>
        <item x="290"/>
        <item x="273"/>
        <item x="367"/>
        <item x="287"/>
        <item x="135"/>
        <item x="91"/>
        <item x="57"/>
        <item x="177"/>
        <item x="209"/>
        <item x="84"/>
        <item x="111"/>
        <item x="270"/>
        <item x="33"/>
        <item x="393"/>
        <item x="372"/>
        <item x="238"/>
        <item x="214"/>
        <item x="94"/>
        <item x="106"/>
        <item x="28"/>
        <item x="97"/>
        <item x="32"/>
        <item x="3"/>
        <item x="277"/>
        <item x="323"/>
        <item x="313"/>
        <item x="337"/>
        <item x="247"/>
        <item x="267"/>
        <item x="100"/>
        <item x="371"/>
        <item x="254"/>
        <item x="113"/>
        <item x="29"/>
        <item x="78"/>
        <item x="165"/>
        <item x="178"/>
        <item x="25"/>
        <item x="405"/>
        <item x="304"/>
        <item x="268"/>
        <item x="46"/>
        <item x="200"/>
        <item x="286"/>
        <item x="10"/>
        <item x="256"/>
        <item x="288"/>
        <item x="395"/>
        <item x="133"/>
        <item x="139"/>
        <item x="408"/>
        <item x="391"/>
        <item x="421"/>
        <item x="15"/>
        <item x="416"/>
        <item x="272"/>
        <item x="199"/>
        <item x="183"/>
        <item x="157"/>
        <item x="107"/>
        <item x="194"/>
        <item x="359"/>
        <item x="289"/>
        <item x="190"/>
        <item x="329"/>
        <item x="19"/>
        <item x="128"/>
        <item x="343"/>
        <item x="44"/>
        <item x="252"/>
        <item x="34"/>
        <item x="384"/>
        <item x="62"/>
        <item x="339"/>
        <item x="203"/>
        <item x="176"/>
        <item x="79"/>
        <item x="27"/>
        <item x="119"/>
        <item x="122"/>
        <item x="207"/>
        <item x="75"/>
        <item x="76"/>
        <item x="364"/>
        <item x="50"/>
        <item x="269"/>
        <item x="248"/>
        <item x="174"/>
        <item x="358"/>
        <item x="349"/>
        <item x="117"/>
        <item x="377"/>
        <item x="431"/>
        <item x="394"/>
        <item x="71"/>
        <item x="103"/>
        <item x="181"/>
        <item x="212"/>
        <item x="22"/>
        <item x="282"/>
        <item x="353"/>
        <item x="301"/>
        <item x="60"/>
        <item x="297"/>
        <item x="35"/>
        <item x="299"/>
        <item x="336"/>
        <item x="347"/>
        <item x="112"/>
        <item x="415"/>
        <item x="355"/>
        <item x="378"/>
        <item x="45"/>
        <item x="92"/>
        <item x="342"/>
        <item x="253"/>
        <item x="130"/>
        <item x="407"/>
        <item x="53"/>
        <item x="234"/>
        <item x="318"/>
        <item x="388"/>
        <item x="147"/>
        <item x="68"/>
        <item x="123"/>
        <item x="170"/>
        <item x="319"/>
        <item x="292"/>
        <item x="296"/>
        <item x="276"/>
        <item x="140"/>
        <item x="279"/>
        <item x="180"/>
        <item x="13"/>
        <item x="231"/>
        <item x="265"/>
        <item x="311"/>
        <item x="236"/>
        <item x="351"/>
        <item x="158"/>
        <item x="263"/>
        <item x="251"/>
        <item x="150"/>
        <item x="399"/>
        <item x="66"/>
        <item x="127"/>
        <item x="0"/>
        <item x="235"/>
        <item x="423"/>
        <item x="406"/>
        <item x="213"/>
        <item x="291"/>
        <item x="73"/>
        <item x="271"/>
        <item x="4"/>
        <item x="162"/>
        <item x="428"/>
        <item x="345"/>
        <item x="132"/>
        <item x="39"/>
        <item x="306"/>
        <item x="167"/>
        <item x="191"/>
        <item x="346"/>
        <item x="155"/>
        <item x="422"/>
        <item x="376"/>
        <item x="356"/>
        <item x="274"/>
        <item x="401"/>
        <item x="229"/>
        <item x="389"/>
        <item x="242"/>
        <item x="93"/>
        <item x="31"/>
        <item x="239"/>
        <item x="284"/>
        <item x="8"/>
        <item x="21"/>
        <item x="149"/>
        <item x="382"/>
        <item x="171"/>
        <item x="341"/>
        <item x="182"/>
        <item x="154"/>
        <item x="352"/>
        <item x="240"/>
        <item x="375"/>
        <item x="404"/>
        <item x="80"/>
        <item x="300"/>
        <item x="316"/>
        <item x="189"/>
        <item x="327"/>
        <item x="310"/>
        <item x="264"/>
        <item x="144"/>
        <item x="312"/>
        <item x="362"/>
        <item x="361"/>
        <item x="397"/>
        <item x="402"/>
        <item x="138"/>
        <item x="233"/>
        <item x="392"/>
        <item x="250"/>
        <item x="104"/>
        <item x="87"/>
        <item x="363"/>
        <item x="386"/>
        <item x="54"/>
        <item x="202"/>
        <item x="159"/>
        <item x="262"/>
        <item x="12"/>
        <item x="283"/>
        <item x="249"/>
        <item x="413"/>
        <item x="41"/>
        <item x="396"/>
        <item x="332"/>
        <item x="338"/>
        <item x="403"/>
        <item x="146"/>
        <item x="82"/>
        <item x="70"/>
        <item x="85"/>
        <item x="52"/>
        <item x="412"/>
        <item x="417"/>
        <item x="26"/>
        <item x="219"/>
        <item x="281"/>
        <item x="285"/>
        <item x="49"/>
        <item x="2"/>
        <item x="77"/>
        <item x="237"/>
        <item x="72"/>
        <item x="67"/>
        <item x="115"/>
        <item x="47"/>
        <item x="40"/>
        <item x="102"/>
        <item x="168"/>
        <item x="98"/>
        <item x="30"/>
        <item x="152"/>
        <item x="14"/>
        <item x="17"/>
        <item x="179"/>
        <item x="184"/>
        <item x="20"/>
        <item x="116"/>
        <item x="148"/>
        <item x="118"/>
        <item x="365"/>
        <item x="331"/>
        <item x="109"/>
        <item x="208"/>
        <item x="398"/>
        <item x="151"/>
        <item x="83"/>
        <item x="330"/>
        <item x="38"/>
        <item x="280"/>
        <item x="226"/>
        <item x="37"/>
        <item x="217"/>
        <item x="121"/>
        <item x="275"/>
        <item x="225"/>
        <item x="153"/>
        <item x="24"/>
        <item x="142"/>
        <item x="317"/>
        <item x="61"/>
        <item x="218"/>
        <item x="257"/>
        <item x="223"/>
        <item t="default"/>
      </items>
    </pivotField>
    <pivotField showAll="0"/>
    <pivotField dataField="1" numFmtId="166" showAll="0"/>
  </pivotFields>
  <rowFields count="1">
    <field x="0"/>
  </rowFields>
  <rowItems count="95">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t="grand">
      <x/>
    </i>
  </rowItems>
  <colItems count="1">
    <i/>
  </colItems>
  <dataFields count="1">
    <dataField name="Sum of Umsatz" fld="2" baseField="0" baseItem="0" numFmtId="166"/>
  </dataFields>
  <formats count="4">
    <format dxfId="7">
      <pivotArea outline="0" collapsedLevelsAreSubtotals="1" fieldPosition="0"/>
    </format>
    <format dxfId="6">
      <pivotArea dataOnly="0" labelOnly="1" outline="0" axis="axisValues" fieldPosition="0"/>
    </format>
    <format dxfId="5">
      <pivotArea outline="0" collapsedLevelsAreSubtotals="1" fieldPosition="0"/>
    </format>
    <format dxfId="4">
      <pivotArea dataOnly="0" labelOnly="1" outline="0" axis="axisValues" fieldPosition="0"/>
    </format>
  </formats>
  <pivotTableStyleInfo name="PivotStyleLight16" showRowHeaders="1" showColHeaders="1" showRowStripes="0" showColStripes="0" showLastColumn="1"/>
  <filters count="1">
    <filter fld="0" type="dateBetween" evalOrder="-1" id="1">
      <autoFilter ref="A1">
        <filterColumn colId="0">
          <customFilters and="1">
            <customFilter operator="greaterThanOrEqual" val="40179"/>
            <customFilter operator="lessThanOrEqual" val="40543"/>
          </customFilters>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M5:N100" firstHeaderRow="1" firstDataRow="1" firstDataCol="1"/>
  <pivotFields count="3">
    <pivotField axis="axisRow" numFmtId="14" showAll="0">
      <items count="433">
        <item x="55"/>
        <item x="175"/>
        <item x="344"/>
        <item x="221"/>
        <item x="5"/>
        <item x="88"/>
        <item x="63"/>
        <item x="333"/>
        <item x="294"/>
        <item x="185"/>
        <item x="206"/>
        <item x="126"/>
        <item x="163"/>
        <item x="18"/>
        <item x="380"/>
        <item x="169"/>
        <item x="188"/>
        <item x="258"/>
        <item x="187"/>
        <item x="315"/>
        <item x="373"/>
        <item x="374"/>
        <item x="164"/>
        <item x="58"/>
        <item x="246"/>
        <item x="241"/>
        <item x="298"/>
        <item x="166"/>
        <item x="385"/>
        <item x="201"/>
        <item x="390"/>
        <item x="360"/>
        <item x="230"/>
        <item x="210"/>
        <item x="325"/>
        <item x="411"/>
        <item x="156"/>
        <item x="198"/>
        <item x="314"/>
        <item x="426"/>
        <item x="197"/>
        <item x="307"/>
        <item x="120"/>
        <item x="204"/>
        <item x="59"/>
        <item x="90"/>
        <item x="160"/>
        <item x="383"/>
        <item x="350"/>
        <item x="95"/>
        <item x="1"/>
        <item x="381"/>
        <item x="293"/>
        <item x="6"/>
        <item x="419"/>
        <item x="186"/>
        <item x="245"/>
        <item x="211"/>
        <item x="125"/>
        <item x="420"/>
        <item x="101"/>
        <item x="328"/>
        <item x="259"/>
        <item x="244"/>
        <item x="69"/>
        <item x="430"/>
        <item x="425"/>
        <item x="326"/>
        <item x="414"/>
        <item x="192"/>
        <item x="81"/>
        <item x="161"/>
        <item x="370"/>
        <item x="308"/>
        <item x="136"/>
        <item x="216"/>
        <item x="124"/>
        <item x="368"/>
        <item x="9"/>
        <item x="131"/>
        <item x="11"/>
        <item x="295"/>
        <item x="429"/>
        <item x="89"/>
        <item x="16"/>
        <item x="173"/>
        <item x="324"/>
        <item x="418"/>
        <item x="56"/>
        <item x="369"/>
        <item x="108"/>
        <item x="354"/>
        <item x="74"/>
        <item x="105"/>
        <item x="260"/>
        <item x="64"/>
        <item x="409"/>
        <item x="302"/>
        <item x="335"/>
        <item x="96"/>
        <item x="400"/>
        <item x="424"/>
        <item x="42"/>
        <item x="7"/>
        <item x="86"/>
        <item x="340"/>
        <item x="427"/>
        <item x="357"/>
        <item x="266"/>
        <item x="129"/>
        <item x="145"/>
        <item x="387"/>
        <item x="23"/>
        <item x="227"/>
        <item x="309"/>
        <item x="410"/>
        <item x="137"/>
        <item x="334"/>
        <item x="99"/>
        <item x="141"/>
        <item x="195"/>
        <item x="196"/>
        <item x="320"/>
        <item x="172"/>
        <item x="222"/>
        <item x="379"/>
        <item x="215"/>
        <item x="43"/>
        <item x="321"/>
        <item x="220"/>
        <item x="322"/>
        <item x="48"/>
        <item x="224"/>
        <item x="366"/>
        <item x="51"/>
        <item x="114"/>
        <item x="205"/>
        <item x="134"/>
        <item x="193"/>
        <item x="228"/>
        <item x="65"/>
        <item x="348"/>
        <item x="232"/>
        <item x="255"/>
        <item x="303"/>
        <item x="278"/>
        <item x="110"/>
        <item x="143"/>
        <item x="243"/>
        <item x="261"/>
        <item x="305"/>
        <item x="36"/>
        <item x="290"/>
        <item x="273"/>
        <item x="367"/>
        <item x="287"/>
        <item x="135"/>
        <item x="91"/>
        <item x="57"/>
        <item x="177"/>
        <item x="209"/>
        <item x="84"/>
        <item x="111"/>
        <item x="270"/>
        <item x="33"/>
        <item x="393"/>
        <item x="372"/>
        <item x="238"/>
        <item x="214"/>
        <item x="94"/>
        <item x="106"/>
        <item x="28"/>
        <item x="97"/>
        <item x="32"/>
        <item x="3"/>
        <item x="277"/>
        <item x="323"/>
        <item x="313"/>
        <item x="337"/>
        <item x="247"/>
        <item x="267"/>
        <item x="100"/>
        <item x="371"/>
        <item x="254"/>
        <item x="113"/>
        <item x="29"/>
        <item x="78"/>
        <item x="165"/>
        <item x="178"/>
        <item x="25"/>
        <item x="405"/>
        <item x="304"/>
        <item x="268"/>
        <item x="46"/>
        <item x="200"/>
        <item x="286"/>
        <item x="10"/>
        <item x="256"/>
        <item x="288"/>
        <item x="395"/>
        <item x="133"/>
        <item x="139"/>
        <item x="408"/>
        <item x="391"/>
        <item x="421"/>
        <item x="15"/>
        <item x="416"/>
        <item x="272"/>
        <item x="199"/>
        <item x="183"/>
        <item x="157"/>
        <item x="107"/>
        <item x="194"/>
        <item x="359"/>
        <item x="289"/>
        <item x="190"/>
        <item x="329"/>
        <item x="19"/>
        <item x="128"/>
        <item x="343"/>
        <item x="44"/>
        <item x="252"/>
        <item x="34"/>
        <item x="384"/>
        <item x="62"/>
        <item x="339"/>
        <item x="203"/>
        <item x="176"/>
        <item x="79"/>
        <item x="27"/>
        <item x="119"/>
        <item x="122"/>
        <item x="207"/>
        <item x="75"/>
        <item x="76"/>
        <item x="364"/>
        <item x="50"/>
        <item x="269"/>
        <item x="248"/>
        <item x="174"/>
        <item x="358"/>
        <item x="349"/>
        <item x="117"/>
        <item x="377"/>
        <item x="431"/>
        <item x="394"/>
        <item x="71"/>
        <item x="103"/>
        <item x="181"/>
        <item x="212"/>
        <item x="22"/>
        <item x="282"/>
        <item x="353"/>
        <item x="301"/>
        <item x="60"/>
        <item x="297"/>
        <item x="35"/>
        <item x="299"/>
        <item x="336"/>
        <item x="347"/>
        <item x="112"/>
        <item x="415"/>
        <item x="355"/>
        <item x="378"/>
        <item x="45"/>
        <item x="92"/>
        <item x="342"/>
        <item x="253"/>
        <item x="130"/>
        <item x="407"/>
        <item x="53"/>
        <item x="234"/>
        <item x="318"/>
        <item x="388"/>
        <item x="147"/>
        <item x="68"/>
        <item x="123"/>
        <item x="170"/>
        <item x="319"/>
        <item x="292"/>
        <item x="296"/>
        <item x="276"/>
        <item x="140"/>
        <item x="279"/>
        <item x="180"/>
        <item x="13"/>
        <item x="231"/>
        <item x="265"/>
        <item x="311"/>
        <item x="236"/>
        <item x="351"/>
        <item x="158"/>
        <item x="263"/>
        <item x="251"/>
        <item x="150"/>
        <item x="399"/>
        <item x="66"/>
        <item x="127"/>
        <item x="0"/>
        <item x="235"/>
        <item x="423"/>
        <item x="406"/>
        <item x="213"/>
        <item x="291"/>
        <item x="73"/>
        <item x="271"/>
        <item x="4"/>
        <item x="162"/>
        <item x="428"/>
        <item x="345"/>
        <item x="132"/>
        <item x="39"/>
        <item x="306"/>
        <item x="167"/>
        <item x="191"/>
        <item x="346"/>
        <item x="155"/>
        <item x="422"/>
        <item x="376"/>
        <item x="356"/>
        <item x="274"/>
        <item x="401"/>
        <item x="229"/>
        <item x="389"/>
        <item x="242"/>
        <item x="93"/>
        <item x="31"/>
        <item x="239"/>
        <item x="284"/>
        <item x="8"/>
        <item x="21"/>
        <item x="149"/>
        <item x="382"/>
        <item x="171"/>
        <item x="341"/>
        <item x="182"/>
        <item x="154"/>
        <item x="352"/>
        <item x="240"/>
        <item x="375"/>
        <item x="404"/>
        <item x="80"/>
        <item x="300"/>
        <item x="316"/>
        <item x="189"/>
        <item x="327"/>
        <item x="310"/>
        <item x="264"/>
        <item x="144"/>
        <item x="312"/>
        <item x="362"/>
        <item x="361"/>
        <item x="397"/>
        <item x="402"/>
        <item x="138"/>
        <item x="233"/>
        <item x="392"/>
        <item x="250"/>
        <item x="104"/>
        <item x="87"/>
        <item x="363"/>
        <item x="386"/>
        <item x="54"/>
        <item x="202"/>
        <item x="159"/>
        <item x="262"/>
        <item x="12"/>
        <item x="283"/>
        <item x="249"/>
        <item x="413"/>
        <item x="41"/>
        <item x="396"/>
        <item x="332"/>
        <item x="338"/>
        <item x="403"/>
        <item x="146"/>
        <item x="82"/>
        <item x="70"/>
        <item x="85"/>
        <item x="52"/>
        <item x="412"/>
        <item x="417"/>
        <item x="26"/>
        <item x="219"/>
        <item x="281"/>
        <item x="285"/>
        <item x="49"/>
        <item x="2"/>
        <item x="77"/>
        <item x="237"/>
        <item x="72"/>
        <item x="67"/>
        <item x="115"/>
        <item x="47"/>
        <item x="40"/>
        <item x="102"/>
        <item x="168"/>
        <item x="98"/>
        <item x="30"/>
        <item x="152"/>
        <item x="14"/>
        <item x="17"/>
        <item x="179"/>
        <item x="184"/>
        <item x="20"/>
        <item x="116"/>
        <item x="148"/>
        <item x="118"/>
        <item x="365"/>
        <item x="331"/>
        <item x="109"/>
        <item x="208"/>
        <item x="398"/>
        <item x="151"/>
        <item x="83"/>
        <item x="330"/>
        <item x="38"/>
        <item x="280"/>
        <item x="226"/>
        <item x="37"/>
        <item x="217"/>
        <item x="121"/>
        <item x="275"/>
        <item x="225"/>
        <item x="153"/>
        <item x="24"/>
        <item x="142"/>
        <item x="317"/>
        <item x="61"/>
        <item x="218"/>
        <item x="257"/>
        <item x="223"/>
        <item t="default"/>
      </items>
    </pivotField>
    <pivotField showAll="0"/>
    <pivotField dataField="1" numFmtId="166" showAll="0"/>
  </pivotFields>
  <rowFields count="1">
    <field x="0"/>
  </rowFields>
  <rowItems count="95">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t="grand">
      <x/>
    </i>
  </rowItems>
  <colItems count="1">
    <i/>
  </colItems>
  <dataFields count="1">
    <dataField name="Sum of Umsatz" fld="2" baseField="0" baseItem="0" numFmtId="166"/>
  </dataFields>
  <formats count="4">
    <format dxfId="3">
      <pivotArea outline="0" collapsedLevelsAreSubtotals="1" fieldPosition="0"/>
    </format>
    <format dxfId="2">
      <pivotArea dataOnly="0" labelOnly="1" outline="0" axis="axisValues" fieldPosition="0"/>
    </format>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filters count="1">
    <filter fld="0" type="dateBetween" evalOrder="-1" id="1">
      <autoFilter ref="A1">
        <filterColumn colId="0">
          <customFilters and="1">
            <customFilter operator="greaterThanOrEqual" val="40179"/>
            <customFilter operator="lessThanOrEqual" val="40543"/>
          </customFilters>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aroka.ch/"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karoka.ch/" TargetMode="Externa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karoka.ch/" TargetMode="External"/><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karoka.ch/" TargetMode="Externa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F0"/>
    <pageSetUpPr fitToPage="1"/>
  </sheetPr>
  <dimension ref="A2:C18"/>
  <sheetViews>
    <sheetView showGridLines="0" tabSelected="1" zoomScaleNormal="100" workbookViewId="0">
      <selection activeCell="E10" sqref="E10"/>
    </sheetView>
  </sheetViews>
  <sheetFormatPr baseColWidth="10" defaultColWidth="9.140625" defaultRowHeight="15" x14ac:dyDescent="0.25"/>
  <cols>
    <col min="1" max="1" width="9.42578125" customWidth="1"/>
    <col min="2" max="2" width="3.42578125" customWidth="1"/>
    <col min="3" max="3" width="124.5703125" style="1" customWidth="1"/>
  </cols>
  <sheetData>
    <row r="2" spans="1:3" s="6" customFormat="1" ht="21" x14ac:dyDescent="0.35">
      <c r="A2" s="6" t="s">
        <v>501</v>
      </c>
      <c r="C2" s="7"/>
    </row>
    <row r="4" spans="1:3" s="2" customFormat="1" x14ac:dyDescent="0.25">
      <c r="A4" s="2" t="s">
        <v>0</v>
      </c>
      <c r="C4" s="9" t="s">
        <v>1</v>
      </c>
    </row>
    <row r="5" spans="1:3" ht="47.25" customHeight="1" x14ac:dyDescent="0.25">
      <c r="B5" s="53" t="s">
        <v>505</v>
      </c>
      <c r="C5" s="54"/>
    </row>
    <row r="9" spans="1:3" s="3" customFormat="1" x14ac:dyDescent="0.25">
      <c r="A9" s="3" t="s">
        <v>2</v>
      </c>
      <c r="C9" s="4"/>
    </row>
    <row r="10" spans="1:3" ht="54.75" customHeight="1" x14ac:dyDescent="0.25">
      <c r="B10" s="5">
        <v>1</v>
      </c>
      <c r="C10" s="43" t="s">
        <v>506</v>
      </c>
    </row>
    <row r="11" spans="1:3" ht="169.5" customHeight="1" x14ac:dyDescent="0.25">
      <c r="B11" s="5">
        <v>2</v>
      </c>
      <c r="C11" s="8" t="s">
        <v>507</v>
      </c>
    </row>
    <row r="12" spans="1:3" ht="60" x14ac:dyDescent="0.25">
      <c r="B12" s="14">
        <v>3</v>
      </c>
      <c r="C12" s="8" t="s">
        <v>502</v>
      </c>
    </row>
    <row r="13" spans="1:3" x14ac:dyDescent="0.25">
      <c r="B13" s="12"/>
      <c r="C13" s="13"/>
    </row>
    <row r="14" spans="1:3" ht="30" customHeight="1" x14ac:dyDescent="0.25">
      <c r="A14" s="3" t="s">
        <v>3</v>
      </c>
      <c r="B14" s="12"/>
      <c r="C14" s="13"/>
    </row>
    <row r="15" spans="1:3" ht="30" x14ac:dyDescent="0.25">
      <c r="B15" s="5">
        <v>1</v>
      </c>
      <c r="C15" s="43" t="s">
        <v>503</v>
      </c>
    </row>
    <row r="17" spans="1:3" ht="30" customHeight="1" x14ac:dyDescent="0.25">
      <c r="A17" s="3" t="s">
        <v>4</v>
      </c>
      <c r="B17" s="12"/>
      <c r="C17" s="13"/>
    </row>
    <row r="18" spans="1:3" ht="26.25" customHeight="1" x14ac:dyDescent="0.25">
      <c r="B18" s="5">
        <v>1</v>
      </c>
      <c r="C18" s="43" t="s">
        <v>504</v>
      </c>
    </row>
  </sheetData>
  <mergeCells count="1">
    <mergeCell ref="B5:C5"/>
  </mergeCells>
  <phoneticPr fontId="4" type="noConversion"/>
  <hyperlinks>
    <hyperlink ref="C4" r:id="rId1"/>
  </hyperlinks>
  <pageMargins left="0.70866141732283472" right="0.70866141732283472" top="0.78740157480314965" bottom="0.78740157480314965" header="0.31496062992125984" footer="0.31496062992125984"/>
  <pageSetup paperSize="9" scale="95" orientation="landscape" r:id="rId2"/>
  <headerFooter>
    <oddFooter>&amp;C&amp;F/&amp;A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499"/>
  <sheetViews>
    <sheetView showGridLines="0" topLeftCell="B1" zoomScale="70" zoomScaleNormal="70" workbookViewId="0">
      <selection activeCell="J5" sqref="J5"/>
    </sheetView>
  </sheetViews>
  <sheetFormatPr baseColWidth="10" defaultColWidth="9.140625" defaultRowHeight="15" x14ac:dyDescent="0.25"/>
  <cols>
    <col min="1" max="1" width="9.140625" style="15"/>
    <col min="2" max="2" width="5.140625" style="15" customWidth="1"/>
    <col min="3" max="3" width="30.7109375" style="16" customWidth="1"/>
    <col min="4" max="5" width="28.140625" style="16" customWidth="1"/>
    <col min="6" max="6" width="37.85546875" style="16" customWidth="1"/>
    <col min="7" max="7" width="5.140625" style="16" customWidth="1"/>
    <col min="8" max="8" width="30.7109375" style="16" customWidth="1"/>
    <col min="9" max="10" width="28.140625" style="16" customWidth="1"/>
    <col min="11" max="11" width="28.85546875" style="16" customWidth="1"/>
    <col min="12" max="12" width="5.140625" style="16" customWidth="1"/>
    <col min="13" max="14" width="56.7109375" style="16" customWidth="1"/>
    <col min="15" max="15" width="43.42578125" style="16" customWidth="1"/>
    <col min="16" max="16" width="5.140625" style="16" customWidth="1"/>
  </cols>
  <sheetData>
    <row r="1" spans="1:17" ht="23.25" x14ac:dyDescent="0.35">
      <c r="B1" s="6"/>
      <c r="C1" s="23" t="s">
        <v>5</v>
      </c>
      <c r="D1" s="23"/>
      <c r="E1" s="6"/>
      <c r="H1" s="10" t="s">
        <v>1</v>
      </c>
      <c r="I1" s="6"/>
      <c r="J1" s="6"/>
    </row>
    <row r="2" spans="1:17" ht="16.5" thickBot="1" x14ac:dyDescent="0.3">
      <c r="L2" s="18"/>
    </row>
    <row r="3" spans="1:17" ht="21.75" thickBot="1" x14ac:dyDescent="0.4">
      <c r="C3" s="36" t="s">
        <v>6</v>
      </c>
      <c r="D3" s="36" t="s">
        <v>7</v>
      </c>
      <c r="E3" s="36" t="s">
        <v>491</v>
      </c>
      <c r="F3" s="32"/>
      <c r="G3" s="25"/>
      <c r="H3" s="56" t="s">
        <v>495</v>
      </c>
      <c r="I3" s="57"/>
      <c r="J3" s="58"/>
      <c r="K3" s="32"/>
      <c r="L3" s="25"/>
      <c r="M3" s="55" t="s">
        <v>499</v>
      </c>
      <c r="N3" s="55"/>
      <c r="O3" s="32"/>
      <c r="P3" s="25"/>
      <c r="Q3" s="26"/>
    </row>
    <row r="4" spans="1:17" ht="15.75" thickTop="1" x14ac:dyDescent="0.25">
      <c r="C4" s="33">
        <v>41023</v>
      </c>
      <c r="D4" s="34" t="s">
        <v>8</v>
      </c>
      <c r="E4" s="35">
        <v>601266</v>
      </c>
      <c r="F4" s="25"/>
      <c r="G4" s="25"/>
      <c r="H4" s="20"/>
      <c r="I4" s="27"/>
      <c r="J4" s="44"/>
      <c r="K4" s="25"/>
      <c r="L4" s="25"/>
      <c r="M4" s="25"/>
      <c r="N4" s="25"/>
      <c r="O4" s="25"/>
      <c r="P4" s="25"/>
      <c r="Q4" s="26"/>
    </row>
    <row r="5" spans="1:17" x14ac:dyDescent="0.25">
      <c r="A5" s="24"/>
      <c r="C5" s="33">
        <v>40005</v>
      </c>
      <c r="D5" s="34" t="s">
        <v>9</v>
      </c>
      <c r="E5" s="35">
        <v>40925</v>
      </c>
      <c r="F5" s="25"/>
      <c r="G5" s="25"/>
      <c r="H5" s="45" t="s">
        <v>492</v>
      </c>
      <c r="I5" s="37">
        <v>41000</v>
      </c>
      <c r="J5" s="46">
        <f t="array" ref="J5">SUM((MONTH(C4:C499)=MONTH(I5))*(YEAR(C4:C499)=YEAR(I5))*(E4:E499))</f>
        <v>4302937</v>
      </c>
      <c r="K5" s="25"/>
      <c r="L5" s="25"/>
      <c r="M5" s="40" t="s">
        <v>496</v>
      </c>
      <c r="N5" s="42" t="s">
        <v>498</v>
      </c>
      <c r="O5"/>
      <c r="P5" s="25"/>
      <c r="Q5" s="26"/>
    </row>
    <row r="6" spans="1:17" s="15" customFormat="1" x14ac:dyDescent="0.25">
      <c r="A6" s="24"/>
      <c r="C6" s="33">
        <v>41397</v>
      </c>
      <c r="D6" s="34" t="s">
        <v>10</v>
      </c>
      <c r="E6" s="35">
        <v>56429</v>
      </c>
      <c r="F6" s="25"/>
      <c r="G6" s="25"/>
      <c r="H6" s="47"/>
      <c r="I6" s="25"/>
      <c r="J6" s="44"/>
      <c r="K6" s="25"/>
      <c r="L6" s="25"/>
      <c r="M6" s="41">
        <v>40181</v>
      </c>
      <c r="N6" s="42">
        <v>716518</v>
      </c>
      <c r="O6"/>
      <c r="P6" s="25"/>
      <c r="Q6" s="26"/>
    </row>
    <row r="7" spans="1:17" x14ac:dyDescent="0.25">
      <c r="A7" s="24"/>
      <c r="C7" s="33">
        <v>40465</v>
      </c>
      <c r="D7" s="34" t="s">
        <v>11</v>
      </c>
      <c r="E7" s="35">
        <v>434218</v>
      </c>
      <c r="F7" s="25"/>
      <c r="G7" s="25"/>
      <c r="H7" s="45" t="s">
        <v>493</v>
      </c>
      <c r="I7" s="38">
        <v>40179</v>
      </c>
      <c r="J7" s="46">
        <f t="array" ref="J7">SUM((YEAR($C$4:$C$499)=YEAR(I7))*($E$4:$E$499))</f>
        <v>52388026</v>
      </c>
      <c r="K7" s="25"/>
      <c r="L7" s="25"/>
      <c r="M7" s="41">
        <v>40185</v>
      </c>
      <c r="N7" s="42">
        <v>163350</v>
      </c>
      <c r="O7"/>
      <c r="P7" s="25"/>
      <c r="Q7" s="26"/>
    </row>
    <row r="8" spans="1:17" x14ac:dyDescent="0.25">
      <c r="A8" s="24"/>
      <c r="C8" s="33">
        <v>41043</v>
      </c>
      <c r="D8" s="34" t="s">
        <v>12</v>
      </c>
      <c r="E8" s="35">
        <v>230099</v>
      </c>
      <c r="F8" s="25"/>
      <c r="G8" s="25"/>
      <c r="H8" s="47"/>
      <c r="I8" s="25"/>
      <c r="J8" s="44"/>
      <c r="K8" s="25"/>
      <c r="L8" s="25"/>
      <c r="M8" s="41">
        <v>40188</v>
      </c>
      <c r="N8" s="42">
        <v>320900</v>
      </c>
      <c r="O8"/>
      <c r="P8" s="25"/>
      <c r="Q8" s="26"/>
    </row>
    <row r="9" spans="1:17" x14ac:dyDescent="0.25">
      <c r="A9" s="24"/>
      <c r="C9" s="33">
        <v>39821</v>
      </c>
      <c r="D9" s="34" t="s">
        <v>13</v>
      </c>
      <c r="E9" s="35">
        <v>654517</v>
      </c>
      <c r="F9" s="25"/>
      <c r="G9" s="25"/>
      <c r="H9" s="60" t="s">
        <v>494</v>
      </c>
      <c r="I9" s="39">
        <v>40179</v>
      </c>
      <c r="J9" s="59">
        <f t="array" ref="J9">SUM((C4:C499&gt;=$I$9)*(C4:C499&lt;I10)*(E4:E499))</f>
        <v>182012790</v>
      </c>
      <c r="K9" s="25"/>
      <c r="L9" s="22"/>
      <c r="M9" s="41">
        <v>40190</v>
      </c>
      <c r="N9" s="42">
        <v>598811</v>
      </c>
      <c r="O9"/>
      <c r="P9" s="25"/>
      <c r="Q9" s="26"/>
    </row>
    <row r="10" spans="1:17" x14ac:dyDescent="0.25">
      <c r="A10" s="11"/>
      <c r="C10" s="33">
        <v>40016</v>
      </c>
      <c r="D10" s="34" t="s">
        <v>14</v>
      </c>
      <c r="E10" s="35">
        <v>96027</v>
      </c>
      <c r="F10" s="22"/>
      <c r="G10" s="25"/>
      <c r="H10" s="60"/>
      <c r="I10" s="39">
        <v>41487</v>
      </c>
      <c r="J10" s="59"/>
      <c r="K10" s="22"/>
      <c r="L10" s="28"/>
      <c r="M10" s="41">
        <v>40194</v>
      </c>
      <c r="N10" s="42">
        <v>288579</v>
      </c>
      <c r="O10"/>
      <c r="P10" s="25"/>
      <c r="Q10" s="26"/>
    </row>
    <row r="11" spans="1:17" x14ac:dyDescent="0.25">
      <c r="A11" s="21"/>
      <c r="C11" s="33">
        <v>40200</v>
      </c>
      <c r="D11" s="34" t="s">
        <v>15</v>
      </c>
      <c r="E11" s="35">
        <v>200665</v>
      </c>
      <c r="F11" s="31"/>
      <c r="G11" s="25"/>
      <c r="H11" s="48"/>
      <c r="I11" s="30"/>
      <c r="J11" s="49"/>
      <c r="K11" s="28"/>
      <c r="L11" s="28"/>
      <c r="M11" s="41">
        <v>40196</v>
      </c>
      <c r="N11" s="42">
        <v>230182</v>
      </c>
      <c r="O11"/>
      <c r="P11" s="25"/>
      <c r="Q11" s="26"/>
    </row>
    <row r="12" spans="1:17" ht="15.75" thickBot="1" x14ac:dyDescent="0.3">
      <c r="A12" s="21"/>
      <c r="C12" s="33">
        <v>41141</v>
      </c>
      <c r="D12" s="34" t="s">
        <v>16</v>
      </c>
      <c r="E12" s="35">
        <v>385759</v>
      </c>
      <c r="F12" s="31"/>
      <c r="G12" s="25"/>
      <c r="H12" s="50" t="s">
        <v>500</v>
      </c>
      <c r="I12" s="51">
        <v>40544</v>
      </c>
      <c r="J12" s="52">
        <f t="array" ref="J12">SUM((C4:C499&gt;=$I$12)*(E4:E499))</f>
        <v>140707586</v>
      </c>
      <c r="K12" s="28"/>
      <c r="L12" s="28"/>
      <c r="M12" s="41">
        <v>40197</v>
      </c>
      <c r="N12" s="42">
        <v>10474</v>
      </c>
      <c r="O12"/>
      <c r="P12" s="25"/>
      <c r="Q12" s="26"/>
    </row>
    <row r="13" spans="1:17" x14ac:dyDescent="0.25">
      <c r="A13" s="21"/>
      <c r="C13" s="33">
        <v>40126</v>
      </c>
      <c r="D13" s="34" t="s">
        <v>17</v>
      </c>
      <c r="E13" s="35">
        <v>812465</v>
      </c>
      <c r="F13" s="31"/>
      <c r="G13" s="25"/>
      <c r="H13" s="30"/>
      <c r="I13" s="30"/>
      <c r="K13" s="28"/>
      <c r="L13" s="28"/>
      <c r="M13" s="41">
        <v>40199</v>
      </c>
      <c r="N13" s="42">
        <v>164810</v>
      </c>
      <c r="O13"/>
      <c r="P13" s="25"/>
      <c r="Q13" s="26"/>
    </row>
    <row r="14" spans="1:17" x14ac:dyDescent="0.25">
      <c r="A14" s="21"/>
      <c r="C14" s="33">
        <v>40603</v>
      </c>
      <c r="D14" s="34" t="s">
        <v>18</v>
      </c>
      <c r="E14" s="35">
        <v>873205</v>
      </c>
      <c r="F14" s="31"/>
      <c r="G14" s="25"/>
      <c r="H14" s="30"/>
      <c r="I14" s="30"/>
      <c r="J14" s="30"/>
      <c r="K14" s="28"/>
      <c r="L14" s="28"/>
      <c r="M14" s="41">
        <v>40200</v>
      </c>
      <c r="N14" s="42">
        <v>200665</v>
      </c>
      <c r="O14"/>
      <c r="P14" s="25"/>
      <c r="Q14" s="26"/>
    </row>
    <row r="15" spans="1:17" x14ac:dyDescent="0.25">
      <c r="A15" s="21"/>
      <c r="C15" s="33">
        <v>40135</v>
      </c>
      <c r="D15" s="34" t="s">
        <v>19</v>
      </c>
      <c r="E15" s="35">
        <v>780046</v>
      </c>
      <c r="F15" s="31"/>
      <c r="G15" s="25"/>
      <c r="H15" s="30"/>
      <c r="I15" s="30"/>
      <c r="J15" s="30"/>
      <c r="K15" s="28"/>
      <c r="L15" s="28"/>
      <c r="M15" s="41">
        <v>40206</v>
      </c>
      <c r="N15" s="42">
        <v>1597297</v>
      </c>
      <c r="O15"/>
      <c r="P15" s="25"/>
      <c r="Q15" s="26"/>
    </row>
    <row r="16" spans="1:17" x14ac:dyDescent="0.25">
      <c r="A16" s="21"/>
      <c r="C16" s="33">
        <v>41343</v>
      </c>
      <c r="D16" s="34" t="s">
        <v>20</v>
      </c>
      <c r="E16" s="35">
        <v>339492</v>
      </c>
      <c r="F16" s="31"/>
      <c r="G16" s="25"/>
      <c r="H16" s="30"/>
      <c r="I16" s="30"/>
      <c r="J16" s="30"/>
      <c r="K16" s="28"/>
      <c r="L16" s="28"/>
      <c r="M16" s="41">
        <v>40209</v>
      </c>
      <c r="N16" s="42">
        <v>893365</v>
      </c>
      <c r="O16"/>
      <c r="P16" s="25"/>
      <c r="Q16" s="26"/>
    </row>
    <row r="17" spans="1:17" x14ac:dyDescent="0.25">
      <c r="A17" s="21"/>
      <c r="C17" s="33">
        <v>40933</v>
      </c>
      <c r="D17" s="34" t="s">
        <v>21</v>
      </c>
      <c r="E17" s="35">
        <v>534293</v>
      </c>
      <c r="F17" s="31"/>
      <c r="G17" s="25"/>
      <c r="H17" s="30"/>
      <c r="I17" s="30"/>
      <c r="J17" s="30"/>
      <c r="K17" s="28"/>
      <c r="L17" s="28"/>
      <c r="M17" s="41">
        <v>40211</v>
      </c>
      <c r="N17" s="42">
        <v>36824</v>
      </c>
      <c r="O17"/>
      <c r="P17" s="25"/>
      <c r="Q17" s="26"/>
    </row>
    <row r="18" spans="1:17" x14ac:dyDescent="0.25">
      <c r="A18" s="21"/>
      <c r="C18" s="33">
        <v>41450</v>
      </c>
      <c r="D18" s="34" t="s">
        <v>22</v>
      </c>
      <c r="E18" s="35">
        <v>159958</v>
      </c>
      <c r="F18" s="31"/>
      <c r="G18" s="25"/>
      <c r="H18" s="30"/>
      <c r="I18" s="30"/>
      <c r="J18" s="30"/>
      <c r="K18" s="28"/>
      <c r="L18" s="28"/>
      <c r="M18" s="41">
        <v>40215</v>
      </c>
      <c r="N18" s="42">
        <v>867599</v>
      </c>
      <c r="O18"/>
      <c r="P18" s="25"/>
      <c r="Q18" s="26"/>
    </row>
    <row r="19" spans="1:17" x14ac:dyDescent="0.25">
      <c r="A19" s="21"/>
      <c r="C19" s="33">
        <v>40633</v>
      </c>
      <c r="D19" s="34" t="s">
        <v>23</v>
      </c>
      <c r="E19" s="35">
        <v>265223</v>
      </c>
      <c r="F19" s="31"/>
      <c r="G19" s="25"/>
      <c r="H19" s="30"/>
      <c r="I19" s="30"/>
      <c r="J19" s="30"/>
      <c r="K19" s="28"/>
      <c r="L19" s="28"/>
      <c r="M19" s="41">
        <v>40220</v>
      </c>
      <c r="N19" s="42">
        <v>330976</v>
      </c>
      <c r="O19"/>
      <c r="P19" s="25"/>
      <c r="Q19" s="26"/>
    </row>
    <row r="20" spans="1:17" x14ac:dyDescent="0.25">
      <c r="A20" s="21"/>
      <c r="C20" s="33">
        <v>40144</v>
      </c>
      <c r="D20" s="34" t="s">
        <v>24</v>
      </c>
      <c r="E20" s="35">
        <v>259737</v>
      </c>
      <c r="F20" s="31"/>
      <c r="G20" s="25"/>
      <c r="H20" s="30"/>
      <c r="I20" s="30"/>
      <c r="J20" s="30"/>
      <c r="K20" s="28"/>
      <c r="L20" s="28"/>
      <c r="M20" s="41">
        <v>40222</v>
      </c>
      <c r="N20" s="42">
        <v>394442</v>
      </c>
      <c r="O20"/>
      <c r="P20" s="25"/>
      <c r="Q20" s="26"/>
    </row>
    <row r="21" spans="1:17" x14ac:dyDescent="0.25">
      <c r="A21" s="21"/>
      <c r="C21" s="33">
        <v>41458</v>
      </c>
      <c r="D21" s="34" t="s">
        <v>25</v>
      </c>
      <c r="E21" s="35">
        <v>837920</v>
      </c>
      <c r="F21" s="31"/>
      <c r="G21" s="25"/>
      <c r="H21" s="30"/>
      <c r="I21" s="30"/>
      <c r="J21" s="30"/>
      <c r="K21" s="28"/>
      <c r="L21" s="28"/>
      <c r="M21" s="41">
        <v>40226</v>
      </c>
      <c r="N21" s="42">
        <v>714460</v>
      </c>
      <c r="O21"/>
      <c r="P21" s="25"/>
      <c r="Q21" s="26"/>
    </row>
    <row r="22" spans="1:17" x14ac:dyDescent="0.25">
      <c r="A22" s="21"/>
      <c r="C22" s="33">
        <v>39854</v>
      </c>
      <c r="D22" s="34" t="s">
        <v>26</v>
      </c>
      <c r="E22" s="35">
        <v>115623</v>
      </c>
      <c r="F22" s="31"/>
      <c r="G22" s="25"/>
      <c r="H22" s="30"/>
      <c r="I22" s="30"/>
      <c r="J22" s="30"/>
      <c r="K22" s="28"/>
      <c r="L22" s="28"/>
      <c r="M22" s="41">
        <v>40227</v>
      </c>
      <c r="N22" s="42">
        <v>802005</v>
      </c>
      <c r="O22"/>
      <c r="P22" s="25"/>
      <c r="Q22" s="26"/>
    </row>
    <row r="23" spans="1:17" x14ac:dyDescent="0.25">
      <c r="A23" s="21"/>
      <c r="C23" s="33">
        <v>40681</v>
      </c>
      <c r="D23" s="34" t="s">
        <v>27</v>
      </c>
      <c r="E23" s="35">
        <v>30141</v>
      </c>
      <c r="F23" s="31"/>
      <c r="G23" s="25"/>
      <c r="H23" s="30"/>
      <c r="I23" s="30"/>
      <c r="J23" s="30"/>
      <c r="K23" s="28"/>
      <c r="L23" s="28"/>
      <c r="M23" s="41">
        <v>40237</v>
      </c>
      <c r="N23" s="42">
        <v>352952</v>
      </c>
      <c r="O23" s="29"/>
      <c r="P23" s="25"/>
      <c r="Q23" s="26"/>
    </row>
    <row r="24" spans="1:17" x14ac:dyDescent="0.25">
      <c r="A24" s="21"/>
      <c r="C24" s="33">
        <v>41464</v>
      </c>
      <c r="D24" s="34" t="s">
        <v>28</v>
      </c>
      <c r="E24" s="35">
        <v>643846</v>
      </c>
      <c r="F24" s="31"/>
      <c r="G24" s="25"/>
      <c r="H24" s="30"/>
      <c r="I24" s="30"/>
      <c r="J24" s="30"/>
      <c r="K24" s="28"/>
      <c r="L24" s="28"/>
      <c r="M24" s="41">
        <v>40238</v>
      </c>
      <c r="N24" s="42">
        <v>142053</v>
      </c>
      <c r="O24" s="29"/>
      <c r="P24" s="25"/>
      <c r="Q24" s="26"/>
    </row>
    <row r="25" spans="1:17" s="15" customFormat="1" x14ac:dyDescent="0.25">
      <c r="A25" s="21"/>
      <c r="C25" s="33">
        <v>41143</v>
      </c>
      <c r="D25" s="34" t="s">
        <v>29</v>
      </c>
      <c r="E25" s="35">
        <v>551641</v>
      </c>
      <c r="F25" s="31"/>
      <c r="G25" s="25"/>
      <c r="H25" s="30"/>
      <c r="I25" s="30"/>
      <c r="J25" s="30"/>
      <c r="K25" s="28"/>
      <c r="L25" s="28"/>
      <c r="M25" s="41">
        <v>40241</v>
      </c>
      <c r="N25" s="42">
        <v>149684</v>
      </c>
      <c r="O25" s="29"/>
      <c r="P25" s="25"/>
      <c r="Q25" s="26"/>
    </row>
    <row r="26" spans="1:17" x14ac:dyDescent="0.25">
      <c r="C26" s="33">
        <v>40800</v>
      </c>
      <c r="D26" s="34" t="s">
        <v>30</v>
      </c>
      <c r="E26" s="35">
        <v>925926</v>
      </c>
      <c r="F26" s="25"/>
      <c r="G26" s="25"/>
      <c r="H26" s="25"/>
      <c r="I26" s="25"/>
      <c r="J26" s="25"/>
      <c r="K26" s="25"/>
      <c r="L26" s="25"/>
      <c r="M26" s="41">
        <v>40253</v>
      </c>
      <c r="N26" s="42">
        <v>583312</v>
      </c>
      <c r="O26" s="25"/>
      <c r="P26" s="25"/>
      <c r="Q26" s="26"/>
    </row>
    <row r="27" spans="1:17" x14ac:dyDescent="0.25">
      <c r="C27" s="33">
        <v>40237</v>
      </c>
      <c r="D27" s="34" t="s">
        <v>31</v>
      </c>
      <c r="E27" s="35">
        <v>352952</v>
      </c>
      <c r="F27" s="25"/>
      <c r="G27" s="25"/>
      <c r="H27" s="25"/>
      <c r="I27" s="25"/>
      <c r="J27" s="25"/>
      <c r="K27" s="25"/>
      <c r="L27" s="25"/>
      <c r="M27" s="41">
        <v>40254</v>
      </c>
      <c r="N27" s="42">
        <v>821145</v>
      </c>
      <c r="O27" s="25"/>
      <c r="P27" s="25"/>
      <c r="Q27" s="26"/>
    </row>
    <row r="28" spans="1:17" x14ac:dyDescent="0.25">
      <c r="C28" s="33">
        <v>41521</v>
      </c>
      <c r="D28" s="34" t="s">
        <v>32</v>
      </c>
      <c r="E28" s="35">
        <v>571584</v>
      </c>
      <c r="F28" s="25"/>
      <c r="G28" s="25"/>
      <c r="H28" s="25"/>
      <c r="I28" s="25"/>
      <c r="J28" s="25"/>
      <c r="K28" s="25"/>
      <c r="L28" s="25"/>
      <c r="M28" s="41">
        <v>40256</v>
      </c>
      <c r="N28" s="42">
        <v>565458</v>
      </c>
      <c r="O28" s="25"/>
      <c r="P28" s="25"/>
      <c r="Q28" s="26"/>
    </row>
    <row r="29" spans="1:17" x14ac:dyDescent="0.25">
      <c r="C29" s="33">
        <v>40545</v>
      </c>
      <c r="D29" s="34" t="s">
        <v>33</v>
      </c>
      <c r="E29" s="35">
        <v>507308</v>
      </c>
      <c r="F29" s="25"/>
      <c r="G29" s="25"/>
      <c r="H29" s="25"/>
      <c r="I29" s="25"/>
      <c r="J29" s="25"/>
      <c r="K29" s="25"/>
      <c r="L29" s="25"/>
      <c r="M29" s="41">
        <v>40260</v>
      </c>
      <c r="N29" s="42">
        <v>65634</v>
      </c>
      <c r="O29" s="25"/>
      <c r="P29" s="25"/>
      <c r="Q29" s="26"/>
    </row>
    <row r="30" spans="1:17" x14ac:dyDescent="0.25">
      <c r="C30" s="33">
        <v>41384</v>
      </c>
      <c r="D30" s="34" t="s">
        <v>34</v>
      </c>
      <c r="E30" s="35">
        <v>939458</v>
      </c>
      <c r="F30" s="25"/>
      <c r="G30" s="25"/>
      <c r="H30" s="25"/>
      <c r="I30" s="25"/>
      <c r="J30" s="25"/>
      <c r="K30" s="25"/>
      <c r="L30" s="29"/>
      <c r="M30" s="41">
        <v>40261</v>
      </c>
      <c r="N30" s="42">
        <v>144883</v>
      </c>
      <c r="O30" s="25"/>
      <c r="P30" s="25"/>
      <c r="Q30" s="26"/>
    </row>
    <row r="31" spans="1:17" x14ac:dyDescent="0.25">
      <c r="C31" s="33">
        <v>40729</v>
      </c>
      <c r="D31" s="34" t="s">
        <v>35</v>
      </c>
      <c r="E31" s="35">
        <v>961536</v>
      </c>
      <c r="H31" s="17"/>
      <c r="I31" s="17"/>
      <c r="J31" s="17"/>
      <c r="K31" s="17"/>
      <c r="L31" s="17"/>
      <c r="M31" s="41">
        <v>40263</v>
      </c>
      <c r="N31" s="42">
        <v>276143</v>
      </c>
    </row>
    <row r="32" spans="1:17" x14ac:dyDescent="0.25">
      <c r="C32" s="33">
        <v>40450</v>
      </c>
      <c r="D32" s="34" t="s">
        <v>36</v>
      </c>
      <c r="E32" s="35">
        <v>722532</v>
      </c>
      <c r="H32" s="17"/>
      <c r="I32" s="17"/>
      <c r="J32" s="17"/>
      <c r="K32" s="17"/>
      <c r="L32" s="17"/>
      <c r="M32" s="41">
        <v>40264</v>
      </c>
      <c r="N32" s="42">
        <v>420814</v>
      </c>
    </row>
    <row r="33" spans="3:14" x14ac:dyDescent="0.25">
      <c r="C33" s="33">
        <v>40535</v>
      </c>
      <c r="D33" s="34" t="s">
        <v>37</v>
      </c>
      <c r="E33" s="35">
        <v>833385</v>
      </c>
      <c r="H33" s="17"/>
      <c r="I33" s="17"/>
      <c r="J33" s="17"/>
      <c r="K33" s="17"/>
      <c r="L33" s="17"/>
      <c r="M33" s="41">
        <v>40269</v>
      </c>
      <c r="N33" s="42">
        <v>941437</v>
      </c>
    </row>
    <row r="34" spans="3:14" x14ac:dyDescent="0.25">
      <c r="C34" s="33">
        <v>41447</v>
      </c>
      <c r="D34" s="34" t="s">
        <v>38</v>
      </c>
      <c r="E34" s="35">
        <v>707513</v>
      </c>
      <c r="H34" s="17"/>
      <c r="I34" s="17"/>
      <c r="J34" s="17"/>
      <c r="K34" s="17"/>
      <c r="M34" s="41">
        <v>40280</v>
      </c>
      <c r="N34" s="42">
        <v>796568</v>
      </c>
    </row>
    <row r="35" spans="3:14" x14ac:dyDescent="0.25">
      <c r="C35" s="33">
        <v>41121</v>
      </c>
      <c r="D35" s="34" t="s">
        <v>39</v>
      </c>
      <c r="E35" s="35">
        <v>48547</v>
      </c>
      <c r="M35" s="41">
        <v>40281</v>
      </c>
      <c r="N35" s="42">
        <v>694142</v>
      </c>
    </row>
    <row r="36" spans="3:14" x14ac:dyDescent="0.25">
      <c r="C36" s="33">
        <v>40461</v>
      </c>
      <c r="D36" s="34" t="s">
        <v>40</v>
      </c>
      <c r="E36" s="35">
        <v>461287</v>
      </c>
      <c r="M36" s="41">
        <v>40285</v>
      </c>
      <c r="N36" s="42">
        <v>473457</v>
      </c>
    </row>
    <row r="37" spans="3:14" x14ac:dyDescent="0.25">
      <c r="C37" s="33">
        <v>40431</v>
      </c>
      <c r="D37" s="34" t="s">
        <v>41</v>
      </c>
      <c r="E37" s="35">
        <v>182024</v>
      </c>
      <c r="M37" s="41">
        <v>40286</v>
      </c>
      <c r="N37" s="42">
        <v>66039</v>
      </c>
    </row>
    <row r="38" spans="3:14" x14ac:dyDescent="0.25">
      <c r="C38" s="33">
        <v>40711</v>
      </c>
      <c r="D38" s="34" t="s">
        <v>42</v>
      </c>
      <c r="E38" s="35">
        <v>555852</v>
      </c>
      <c r="H38" s="19"/>
      <c r="I38" s="19"/>
      <c r="J38" s="19"/>
      <c r="M38" s="41">
        <v>40288</v>
      </c>
      <c r="N38" s="42">
        <v>883917</v>
      </c>
    </row>
    <row r="39" spans="3:14" x14ac:dyDescent="0.25">
      <c r="C39" s="33">
        <v>40828</v>
      </c>
      <c r="D39" s="34" t="s">
        <v>43</v>
      </c>
      <c r="E39" s="35">
        <v>320242</v>
      </c>
      <c r="M39" s="41">
        <v>40292</v>
      </c>
      <c r="N39" s="42">
        <v>301755</v>
      </c>
    </row>
    <row r="40" spans="3:14" x14ac:dyDescent="0.25">
      <c r="C40" s="33">
        <v>40367</v>
      </c>
      <c r="D40" s="34" t="s">
        <v>44</v>
      </c>
      <c r="E40" s="35">
        <v>345656</v>
      </c>
      <c r="M40" s="41">
        <v>40293</v>
      </c>
      <c r="N40" s="42">
        <v>530020</v>
      </c>
    </row>
    <row r="41" spans="3:14" x14ac:dyDescent="0.25">
      <c r="C41" s="33">
        <v>41508</v>
      </c>
      <c r="D41" s="34" t="s">
        <v>45</v>
      </c>
      <c r="E41" s="35">
        <v>343096</v>
      </c>
      <c r="M41" s="41">
        <v>40295</v>
      </c>
      <c r="N41" s="42">
        <v>571080</v>
      </c>
    </row>
    <row r="42" spans="3:14" x14ac:dyDescent="0.25">
      <c r="C42" s="33">
        <v>39854</v>
      </c>
      <c r="D42" s="34" t="s">
        <v>46</v>
      </c>
      <c r="E42" s="35">
        <v>635198</v>
      </c>
      <c r="M42" s="41">
        <v>40298</v>
      </c>
      <c r="N42" s="42">
        <v>537544</v>
      </c>
    </row>
    <row r="43" spans="3:14" x14ac:dyDescent="0.25">
      <c r="C43" s="33">
        <v>41498</v>
      </c>
      <c r="D43" s="34" t="s">
        <v>47</v>
      </c>
      <c r="E43" s="35">
        <v>397087</v>
      </c>
      <c r="M43" s="41">
        <v>40305</v>
      </c>
      <c r="N43" s="42">
        <v>707822</v>
      </c>
    </row>
    <row r="44" spans="3:14" x14ac:dyDescent="0.25">
      <c r="C44" s="33">
        <v>41054</v>
      </c>
      <c r="D44" s="34" t="s">
        <v>48</v>
      </c>
      <c r="E44" s="35">
        <v>632304</v>
      </c>
      <c r="M44" s="41">
        <v>40309</v>
      </c>
      <c r="N44" s="42">
        <v>896712</v>
      </c>
    </row>
    <row r="45" spans="3:14" x14ac:dyDescent="0.25">
      <c r="C45" s="33">
        <v>41428</v>
      </c>
      <c r="D45" s="34" t="s">
        <v>49</v>
      </c>
      <c r="E45" s="35">
        <v>806108</v>
      </c>
      <c r="M45" s="41">
        <v>40310</v>
      </c>
      <c r="N45" s="42">
        <v>816248</v>
      </c>
    </row>
    <row r="46" spans="3:14" x14ac:dyDescent="0.25">
      <c r="C46" s="33">
        <v>41352</v>
      </c>
      <c r="D46" s="34" t="s">
        <v>50</v>
      </c>
      <c r="E46" s="35">
        <v>125051</v>
      </c>
      <c r="M46" s="41">
        <v>40313</v>
      </c>
      <c r="N46" s="42">
        <v>946770</v>
      </c>
    </row>
    <row r="47" spans="3:14" x14ac:dyDescent="0.25">
      <c r="C47" s="33">
        <v>40199</v>
      </c>
      <c r="D47" s="34" t="s">
        <v>51</v>
      </c>
      <c r="E47" s="35">
        <v>164810</v>
      </c>
      <c r="M47" s="41">
        <v>40315</v>
      </c>
      <c r="N47" s="42">
        <v>470647</v>
      </c>
    </row>
    <row r="48" spans="3:14" x14ac:dyDescent="0.25">
      <c r="C48" s="33">
        <v>40288</v>
      </c>
      <c r="D48" s="34" t="s">
        <v>52</v>
      </c>
      <c r="E48" s="35">
        <v>883917</v>
      </c>
      <c r="M48" s="41">
        <v>40317</v>
      </c>
      <c r="N48" s="42">
        <v>881743</v>
      </c>
    </row>
    <row r="49" spans="3:14" x14ac:dyDescent="0.25">
      <c r="C49" s="33">
        <v>40693</v>
      </c>
      <c r="D49" s="34" t="s">
        <v>53</v>
      </c>
      <c r="E49" s="35">
        <v>860961</v>
      </c>
      <c r="M49" s="41">
        <v>40321</v>
      </c>
      <c r="N49" s="42">
        <v>694524</v>
      </c>
    </row>
    <row r="50" spans="3:14" x14ac:dyDescent="0.25">
      <c r="C50" s="33">
        <v>40859</v>
      </c>
      <c r="D50" s="34" t="s">
        <v>54</v>
      </c>
      <c r="E50" s="35">
        <v>859577</v>
      </c>
      <c r="M50" s="41">
        <v>40324</v>
      </c>
      <c r="N50" s="42">
        <v>310935</v>
      </c>
    </row>
    <row r="51" spans="3:14" x14ac:dyDescent="0.25">
      <c r="C51" s="33">
        <v>40572</v>
      </c>
      <c r="D51" s="34" t="s">
        <v>55</v>
      </c>
      <c r="E51" s="35">
        <v>663106</v>
      </c>
      <c r="M51" s="41">
        <v>40325</v>
      </c>
      <c r="N51" s="42">
        <v>787332</v>
      </c>
    </row>
    <row r="52" spans="3:14" x14ac:dyDescent="0.25">
      <c r="C52" s="33">
        <v>41419</v>
      </c>
      <c r="D52" s="34" t="s">
        <v>56</v>
      </c>
      <c r="E52" s="35">
        <v>404384</v>
      </c>
      <c r="M52" s="41">
        <v>40328</v>
      </c>
      <c r="N52" s="42">
        <v>940549</v>
      </c>
    </row>
    <row r="53" spans="3:14" x14ac:dyDescent="0.25">
      <c r="C53" s="33">
        <v>40298</v>
      </c>
      <c r="D53" s="34" t="s">
        <v>57</v>
      </c>
      <c r="E53" s="35">
        <v>537544</v>
      </c>
      <c r="M53" s="41">
        <v>40330</v>
      </c>
      <c r="N53" s="42">
        <v>437902</v>
      </c>
    </row>
    <row r="54" spans="3:14" x14ac:dyDescent="0.25">
      <c r="C54" s="33">
        <v>41394</v>
      </c>
      <c r="D54" s="34" t="s">
        <v>58</v>
      </c>
      <c r="E54" s="35">
        <v>955797</v>
      </c>
      <c r="M54" s="41">
        <v>40332</v>
      </c>
      <c r="N54" s="42">
        <v>566671</v>
      </c>
    </row>
    <row r="55" spans="3:14" x14ac:dyDescent="0.25">
      <c r="C55" s="33">
        <v>40740</v>
      </c>
      <c r="D55" s="34" t="s">
        <v>59</v>
      </c>
      <c r="E55" s="35">
        <v>871878</v>
      </c>
      <c r="M55" s="41">
        <v>40339</v>
      </c>
      <c r="N55" s="42">
        <v>709094</v>
      </c>
    </row>
    <row r="56" spans="3:14" x14ac:dyDescent="0.25">
      <c r="C56" s="33">
        <v>40310</v>
      </c>
      <c r="D56" s="34" t="s">
        <v>60</v>
      </c>
      <c r="E56" s="35">
        <v>816248</v>
      </c>
      <c r="M56" s="41">
        <v>40347</v>
      </c>
      <c r="N56" s="42">
        <v>804798</v>
      </c>
    </row>
    <row r="57" spans="3:14" x14ac:dyDescent="0.25">
      <c r="C57" s="33">
        <v>41374</v>
      </c>
      <c r="D57" s="34" t="s">
        <v>61</v>
      </c>
      <c r="E57" s="35">
        <v>366300</v>
      </c>
      <c r="M57" s="41">
        <v>40349</v>
      </c>
      <c r="N57" s="42">
        <v>7495</v>
      </c>
    </row>
    <row r="58" spans="3:14" x14ac:dyDescent="0.25">
      <c r="C58" s="33">
        <v>40883</v>
      </c>
      <c r="D58" s="34" t="s">
        <v>62</v>
      </c>
      <c r="E58" s="35">
        <v>688061</v>
      </c>
      <c r="M58" s="41">
        <v>40351</v>
      </c>
      <c r="N58" s="42">
        <v>398406</v>
      </c>
    </row>
    <row r="59" spans="3:14" x14ac:dyDescent="0.25">
      <c r="C59" s="33">
        <v>41325</v>
      </c>
      <c r="D59" s="34" t="s">
        <v>63</v>
      </c>
      <c r="E59" s="35">
        <v>88917</v>
      </c>
      <c r="M59" s="41">
        <v>40352</v>
      </c>
      <c r="N59" s="42">
        <v>167327</v>
      </c>
    </row>
    <row r="60" spans="3:14" x14ac:dyDescent="0.25">
      <c r="C60" s="33">
        <v>39814</v>
      </c>
      <c r="D60" s="34" t="s">
        <v>64</v>
      </c>
      <c r="E60" s="35">
        <v>258591</v>
      </c>
      <c r="M60" s="41">
        <v>40357</v>
      </c>
      <c r="N60" s="42">
        <v>704591</v>
      </c>
    </row>
    <row r="61" spans="3:14" x14ac:dyDescent="0.25">
      <c r="C61" s="33">
        <v>40160</v>
      </c>
      <c r="D61" s="34" t="s">
        <v>65</v>
      </c>
      <c r="E61" s="35">
        <v>737383</v>
      </c>
      <c r="M61" s="41">
        <v>40366</v>
      </c>
      <c r="N61" s="42">
        <v>489665</v>
      </c>
    </row>
    <row r="62" spans="3:14" x14ac:dyDescent="0.25">
      <c r="C62" s="33">
        <v>40408</v>
      </c>
      <c r="D62" s="34" t="s">
        <v>66</v>
      </c>
      <c r="E62" s="35">
        <v>611153</v>
      </c>
      <c r="M62" s="41">
        <v>40367</v>
      </c>
      <c r="N62" s="42">
        <v>345656</v>
      </c>
    </row>
    <row r="63" spans="3:14" x14ac:dyDescent="0.25">
      <c r="C63" s="33">
        <v>39882</v>
      </c>
      <c r="D63" s="34" t="s">
        <v>67</v>
      </c>
      <c r="E63" s="35">
        <v>44600</v>
      </c>
      <c r="M63" s="41">
        <v>40375</v>
      </c>
      <c r="N63" s="42">
        <v>31856</v>
      </c>
    </row>
    <row r="64" spans="3:14" x14ac:dyDescent="0.25">
      <c r="C64" s="33">
        <v>39983</v>
      </c>
      <c r="D64" s="34" t="s">
        <v>68</v>
      </c>
      <c r="E64" s="35">
        <v>811307</v>
      </c>
      <c r="M64" s="41">
        <v>40386</v>
      </c>
      <c r="N64" s="42">
        <v>1675635</v>
      </c>
    </row>
    <row r="65" spans="3:14" x14ac:dyDescent="0.25">
      <c r="C65" s="33">
        <v>40820</v>
      </c>
      <c r="D65" s="34" t="s">
        <v>69</v>
      </c>
      <c r="E65" s="35">
        <v>567659</v>
      </c>
      <c r="M65" s="41">
        <v>40394</v>
      </c>
      <c r="N65" s="42">
        <v>48397</v>
      </c>
    </row>
    <row r="66" spans="3:14" x14ac:dyDescent="0.25">
      <c r="C66" s="33">
        <v>41538</v>
      </c>
      <c r="D66" s="34" t="s">
        <v>70</v>
      </c>
      <c r="E66" s="35">
        <v>532823</v>
      </c>
      <c r="M66" s="41">
        <v>40395</v>
      </c>
      <c r="N66" s="42">
        <v>927365</v>
      </c>
    </row>
    <row r="67" spans="3:14" x14ac:dyDescent="0.25">
      <c r="C67" s="33">
        <v>40720</v>
      </c>
      <c r="D67" s="34" t="s">
        <v>71</v>
      </c>
      <c r="E67" s="35">
        <v>535186</v>
      </c>
      <c r="M67" s="41">
        <v>40397</v>
      </c>
      <c r="N67" s="42">
        <v>334118</v>
      </c>
    </row>
    <row r="68" spans="3:14" x14ac:dyDescent="0.25">
      <c r="C68" s="33">
        <v>39831</v>
      </c>
      <c r="D68" s="34" t="s">
        <v>72</v>
      </c>
      <c r="E68" s="35">
        <v>394927</v>
      </c>
      <c r="M68" s="41">
        <v>40400</v>
      </c>
      <c r="N68" s="42">
        <v>990047</v>
      </c>
    </row>
    <row r="69" spans="3:14" x14ac:dyDescent="0.25">
      <c r="C69" s="33">
        <v>40181</v>
      </c>
      <c r="D69" s="34" t="s">
        <v>73</v>
      </c>
      <c r="E69" s="35">
        <v>716518</v>
      </c>
      <c r="M69" s="41">
        <v>40408</v>
      </c>
      <c r="N69" s="42">
        <v>611153</v>
      </c>
    </row>
    <row r="70" spans="3:14" x14ac:dyDescent="0.25">
      <c r="C70" s="33">
        <v>40325</v>
      </c>
      <c r="D70" s="34" t="s">
        <v>74</v>
      </c>
      <c r="E70" s="35">
        <v>787332</v>
      </c>
      <c r="M70" s="41">
        <v>40417</v>
      </c>
      <c r="N70" s="42">
        <v>530710</v>
      </c>
    </row>
    <row r="71" spans="3:14" x14ac:dyDescent="0.25">
      <c r="C71" s="33">
        <v>41016</v>
      </c>
      <c r="D71" s="34" t="s">
        <v>75</v>
      </c>
      <c r="E71" s="35">
        <v>512102</v>
      </c>
      <c r="M71" s="41">
        <v>40418</v>
      </c>
      <c r="N71" s="42">
        <v>385877</v>
      </c>
    </row>
    <row r="72" spans="3:14" x14ac:dyDescent="0.25">
      <c r="C72" s="33">
        <v>41408</v>
      </c>
      <c r="D72" s="34" t="s">
        <v>76</v>
      </c>
      <c r="E72" s="35">
        <v>895101</v>
      </c>
      <c r="M72" s="41">
        <v>40419</v>
      </c>
      <c r="N72" s="42">
        <v>118119</v>
      </c>
    </row>
    <row r="73" spans="3:14" x14ac:dyDescent="0.25">
      <c r="C73" s="33">
        <v>40901</v>
      </c>
      <c r="D73" s="34" t="s">
        <v>77</v>
      </c>
      <c r="E73" s="35">
        <v>195358</v>
      </c>
      <c r="M73" s="41">
        <v>40426</v>
      </c>
      <c r="N73" s="42">
        <v>949107</v>
      </c>
    </row>
    <row r="74" spans="3:14" x14ac:dyDescent="0.25">
      <c r="C74" s="33">
        <v>41508</v>
      </c>
      <c r="D74" s="34" t="s">
        <v>78</v>
      </c>
      <c r="E74" s="35">
        <v>596568</v>
      </c>
      <c r="M74" s="41">
        <v>40428</v>
      </c>
      <c r="N74" s="42">
        <v>590879</v>
      </c>
    </row>
    <row r="75" spans="3:14" x14ac:dyDescent="0.25">
      <c r="C75" s="33">
        <v>40069</v>
      </c>
      <c r="D75" s="34" t="s">
        <v>79</v>
      </c>
      <c r="E75" s="35">
        <v>623713</v>
      </c>
      <c r="M75" s="41">
        <v>40431</v>
      </c>
      <c r="N75" s="42">
        <v>1174071</v>
      </c>
    </row>
    <row r="76" spans="3:14" x14ac:dyDescent="0.25">
      <c r="C76" s="33">
        <v>41369</v>
      </c>
      <c r="D76" s="34" t="s">
        <v>80</v>
      </c>
      <c r="E76" s="35">
        <v>349301</v>
      </c>
      <c r="M76" s="41">
        <v>40433</v>
      </c>
      <c r="N76" s="42">
        <v>764604</v>
      </c>
    </row>
    <row r="77" spans="3:14" x14ac:dyDescent="0.25">
      <c r="C77" s="33">
        <v>40782</v>
      </c>
      <c r="D77" s="34" t="s">
        <v>81</v>
      </c>
      <c r="E77" s="35">
        <v>428744</v>
      </c>
      <c r="M77" s="41">
        <v>40435</v>
      </c>
      <c r="N77" s="42">
        <v>526852</v>
      </c>
    </row>
    <row r="78" spans="3:14" x14ac:dyDescent="0.25">
      <c r="C78" s="33">
        <v>41407</v>
      </c>
      <c r="D78" s="34" t="s">
        <v>82</v>
      </c>
      <c r="E78" s="35">
        <v>828036</v>
      </c>
      <c r="M78" s="41">
        <v>40437</v>
      </c>
      <c r="N78" s="42">
        <v>566139</v>
      </c>
    </row>
    <row r="79" spans="3:14" x14ac:dyDescent="0.25">
      <c r="C79" s="33">
        <v>41038</v>
      </c>
      <c r="D79" s="34" t="s">
        <v>83</v>
      </c>
      <c r="E79" s="35">
        <v>337444</v>
      </c>
      <c r="M79" s="41">
        <v>40443</v>
      </c>
      <c r="N79" s="42">
        <v>808448</v>
      </c>
    </row>
    <row r="80" spans="3:14" x14ac:dyDescent="0.25">
      <c r="C80" s="33">
        <v>40167</v>
      </c>
      <c r="D80" s="34" t="s">
        <v>84</v>
      </c>
      <c r="E80" s="35">
        <v>369453</v>
      </c>
      <c r="M80" s="41">
        <v>40444</v>
      </c>
      <c r="N80" s="42">
        <v>1059353</v>
      </c>
    </row>
    <row r="81" spans="3:14" x14ac:dyDescent="0.25">
      <c r="C81" s="33">
        <v>40734</v>
      </c>
      <c r="D81" s="34" t="s">
        <v>85</v>
      </c>
      <c r="E81" s="35">
        <v>19436</v>
      </c>
      <c r="M81" s="41">
        <v>40447</v>
      </c>
      <c r="N81" s="42">
        <v>499253</v>
      </c>
    </row>
    <row r="82" spans="3:14" x14ac:dyDescent="0.25">
      <c r="C82" s="33">
        <v>40736</v>
      </c>
      <c r="D82" s="34" t="s">
        <v>86</v>
      </c>
      <c r="E82" s="35">
        <v>523764</v>
      </c>
      <c r="M82" s="41">
        <v>40450</v>
      </c>
      <c r="N82" s="42">
        <v>722532</v>
      </c>
    </row>
    <row r="83" spans="3:14" x14ac:dyDescent="0.25">
      <c r="C83" s="33">
        <v>41401</v>
      </c>
      <c r="D83" s="34" t="s">
        <v>87</v>
      </c>
      <c r="E83" s="35">
        <v>470300</v>
      </c>
      <c r="M83" s="41">
        <v>40460</v>
      </c>
      <c r="N83" s="42">
        <v>597223</v>
      </c>
    </row>
    <row r="84" spans="3:14" x14ac:dyDescent="0.25">
      <c r="C84" s="33">
        <v>40539</v>
      </c>
      <c r="D84" s="34" t="s">
        <v>88</v>
      </c>
      <c r="E84" s="35">
        <v>248750</v>
      </c>
      <c r="M84" s="41">
        <v>40461</v>
      </c>
      <c r="N84" s="42">
        <v>461287</v>
      </c>
    </row>
    <row r="85" spans="3:14" x14ac:dyDescent="0.25">
      <c r="C85" s="33">
        <v>40728</v>
      </c>
      <c r="D85" s="34" t="s">
        <v>89</v>
      </c>
      <c r="E85" s="35">
        <v>73569</v>
      </c>
      <c r="M85" s="41">
        <v>40465</v>
      </c>
      <c r="N85" s="42">
        <v>434218</v>
      </c>
    </row>
    <row r="86" spans="3:14" x14ac:dyDescent="0.25">
      <c r="C86" s="33">
        <v>41204</v>
      </c>
      <c r="D86" s="34" t="s">
        <v>90</v>
      </c>
      <c r="E86" s="35">
        <v>302067</v>
      </c>
      <c r="M86" s="41">
        <v>40472</v>
      </c>
      <c r="N86" s="42">
        <v>129907</v>
      </c>
    </row>
    <row r="87" spans="3:14" x14ac:dyDescent="0.25">
      <c r="C87" s="33">
        <v>40094</v>
      </c>
      <c r="D87" s="34" t="s">
        <v>91</v>
      </c>
      <c r="E87" s="35">
        <v>307389</v>
      </c>
      <c r="M87" s="41">
        <v>40477</v>
      </c>
      <c r="N87" s="42">
        <v>329884</v>
      </c>
    </row>
    <row r="88" spans="3:14" x14ac:dyDescent="0.25">
      <c r="C88" s="33">
        <v>41364</v>
      </c>
      <c r="D88" s="34" t="s">
        <v>92</v>
      </c>
      <c r="E88" s="35">
        <v>158431</v>
      </c>
      <c r="M88" s="41">
        <v>40479</v>
      </c>
      <c r="N88" s="42">
        <v>523655</v>
      </c>
    </row>
    <row r="89" spans="3:14" x14ac:dyDescent="0.25">
      <c r="C89" s="33">
        <v>41492</v>
      </c>
      <c r="D89" s="34" t="s">
        <v>93</v>
      </c>
      <c r="E89" s="35">
        <v>706923</v>
      </c>
      <c r="M89" s="41">
        <v>40492</v>
      </c>
      <c r="N89" s="42">
        <v>620246</v>
      </c>
    </row>
    <row r="90" spans="3:14" x14ac:dyDescent="0.25">
      <c r="C90" s="33">
        <v>40419</v>
      </c>
      <c r="D90" s="34" t="s">
        <v>94</v>
      </c>
      <c r="E90" s="35">
        <v>118119</v>
      </c>
      <c r="M90" s="41">
        <v>40493</v>
      </c>
      <c r="N90" s="42">
        <v>1167104</v>
      </c>
    </row>
    <row r="91" spans="3:14" x14ac:dyDescent="0.25">
      <c r="C91" s="33">
        <v>41370</v>
      </c>
      <c r="D91" s="34" t="s">
        <v>95</v>
      </c>
      <c r="E91" s="35">
        <v>164122</v>
      </c>
      <c r="M91" s="41">
        <v>40508</v>
      </c>
      <c r="N91" s="42">
        <v>779051</v>
      </c>
    </row>
    <row r="92" spans="3:14" x14ac:dyDescent="0.25">
      <c r="C92" s="33">
        <v>40206</v>
      </c>
      <c r="D92" s="34" t="s">
        <v>96</v>
      </c>
      <c r="E92" s="35">
        <v>732741</v>
      </c>
      <c r="M92" s="41">
        <v>40512</v>
      </c>
      <c r="N92" s="42">
        <v>92106</v>
      </c>
    </row>
    <row r="93" spans="3:14" x14ac:dyDescent="0.25">
      <c r="C93" s="33">
        <v>41300</v>
      </c>
      <c r="D93" s="34" t="s">
        <v>97</v>
      </c>
      <c r="E93" s="35">
        <v>564092</v>
      </c>
      <c r="M93" s="41">
        <v>40516</v>
      </c>
      <c r="N93" s="42">
        <v>87954</v>
      </c>
    </row>
    <row r="94" spans="3:14" x14ac:dyDescent="0.25">
      <c r="C94" s="33">
        <v>39822</v>
      </c>
      <c r="D94" s="34" t="s">
        <v>98</v>
      </c>
      <c r="E94" s="35">
        <v>174802</v>
      </c>
      <c r="M94" s="41">
        <v>40528</v>
      </c>
      <c r="N94" s="42">
        <v>583594</v>
      </c>
    </row>
    <row r="95" spans="3:14" x14ac:dyDescent="0.25">
      <c r="C95" s="33">
        <v>40139</v>
      </c>
      <c r="D95" s="34" t="s">
        <v>99</v>
      </c>
      <c r="E95" s="35">
        <v>681343</v>
      </c>
      <c r="M95" s="41">
        <v>40531</v>
      </c>
      <c r="N95" s="42">
        <v>893535</v>
      </c>
    </row>
    <row r="96" spans="3:14" x14ac:dyDescent="0.25">
      <c r="C96" s="33">
        <v>39988</v>
      </c>
      <c r="D96" s="34" t="s">
        <v>100</v>
      </c>
      <c r="E96" s="35">
        <v>903856</v>
      </c>
      <c r="M96" s="41">
        <v>40535</v>
      </c>
      <c r="N96" s="42">
        <v>833385</v>
      </c>
    </row>
    <row r="97" spans="3:14" x14ac:dyDescent="0.25">
      <c r="C97" s="33">
        <v>40400</v>
      </c>
      <c r="D97" s="34" t="s">
        <v>101</v>
      </c>
      <c r="E97" s="35">
        <v>990047</v>
      </c>
      <c r="M97" s="41">
        <v>40539</v>
      </c>
      <c r="N97" s="42">
        <v>248750</v>
      </c>
    </row>
    <row r="98" spans="3:14" x14ac:dyDescent="0.25">
      <c r="C98" s="33">
        <v>40860</v>
      </c>
      <c r="D98" s="34" t="s">
        <v>102</v>
      </c>
      <c r="E98" s="35">
        <v>830255</v>
      </c>
      <c r="M98" s="41">
        <v>40541</v>
      </c>
      <c r="N98" s="42">
        <v>731846</v>
      </c>
    </row>
    <row r="99" spans="3:14" x14ac:dyDescent="0.25">
      <c r="C99" s="33">
        <v>41115</v>
      </c>
      <c r="D99" s="34" t="s">
        <v>103</v>
      </c>
      <c r="E99" s="35">
        <v>810218</v>
      </c>
      <c r="M99" s="41">
        <v>40543</v>
      </c>
      <c r="N99" s="42">
        <v>825585</v>
      </c>
    </row>
    <row r="100" spans="3:14" x14ac:dyDescent="0.25">
      <c r="C100" s="33">
        <v>40444</v>
      </c>
      <c r="D100" s="34" t="s">
        <v>104</v>
      </c>
      <c r="E100" s="35">
        <v>196517</v>
      </c>
      <c r="M100" s="41" t="s">
        <v>497</v>
      </c>
      <c r="N100" s="42">
        <v>52388026</v>
      </c>
    </row>
    <row r="101" spans="3:14" x14ac:dyDescent="0.25">
      <c r="C101" s="33">
        <v>40003</v>
      </c>
      <c r="D101" s="34" t="s">
        <v>43</v>
      </c>
      <c r="E101" s="35">
        <v>279116</v>
      </c>
      <c r="M101"/>
      <c r="N101"/>
    </row>
    <row r="102" spans="3:14" x14ac:dyDescent="0.25">
      <c r="C102" s="33">
        <v>40194</v>
      </c>
      <c r="D102" s="34" t="s">
        <v>105</v>
      </c>
      <c r="E102" s="35">
        <v>288579</v>
      </c>
      <c r="M102"/>
      <c r="N102"/>
    </row>
    <row r="103" spans="3:14" x14ac:dyDescent="0.25">
      <c r="C103" s="33">
        <v>40460</v>
      </c>
      <c r="D103" s="34" t="s">
        <v>106</v>
      </c>
      <c r="E103" s="35">
        <v>597223</v>
      </c>
      <c r="M103"/>
      <c r="N103"/>
    </row>
    <row r="104" spans="3:14" x14ac:dyDescent="0.25">
      <c r="C104" s="33">
        <v>41445</v>
      </c>
      <c r="D104" s="34" t="s">
        <v>107</v>
      </c>
      <c r="E104" s="35">
        <v>281897</v>
      </c>
      <c r="M104"/>
      <c r="N104"/>
    </row>
    <row r="105" spans="3:14" x14ac:dyDescent="0.25">
      <c r="C105" s="33">
        <v>40260</v>
      </c>
      <c r="D105" s="34" t="s">
        <v>108</v>
      </c>
      <c r="E105" s="35">
        <v>65634</v>
      </c>
      <c r="M105"/>
      <c r="N105"/>
    </row>
    <row r="106" spans="3:14" x14ac:dyDescent="0.25">
      <c r="C106" s="33">
        <v>40512</v>
      </c>
      <c r="D106" s="34" t="s">
        <v>109</v>
      </c>
      <c r="E106" s="35">
        <v>92106</v>
      </c>
      <c r="M106"/>
      <c r="N106"/>
    </row>
    <row r="107" spans="3:14" x14ac:dyDescent="0.25">
      <c r="C107" s="33">
        <v>40046</v>
      </c>
      <c r="D107" s="34" t="s">
        <v>110</v>
      </c>
      <c r="E107" s="35">
        <v>122162</v>
      </c>
      <c r="M107"/>
      <c r="N107"/>
    </row>
    <row r="108" spans="3:14" x14ac:dyDescent="0.25">
      <c r="C108" s="33">
        <v>41436</v>
      </c>
      <c r="D108" s="34" t="s">
        <v>111</v>
      </c>
      <c r="E108" s="35">
        <v>133942</v>
      </c>
      <c r="M108"/>
      <c r="N108"/>
    </row>
    <row r="109" spans="3:14" x14ac:dyDescent="0.25">
      <c r="C109" s="33">
        <v>40791</v>
      </c>
      <c r="D109" s="34" t="s">
        <v>112</v>
      </c>
      <c r="E109" s="35">
        <v>351089</v>
      </c>
      <c r="M109"/>
      <c r="N109"/>
    </row>
    <row r="110" spans="3:14" x14ac:dyDescent="0.25">
      <c r="C110" s="33">
        <v>41294</v>
      </c>
      <c r="D110" s="34" t="s">
        <v>113</v>
      </c>
      <c r="E110" s="35">
        <v>345558</v>
      </c>
      <c r="M110"/>
      <c r="N110"/>
    </row>
    <row r="111" spans="3:14" x14ac:dyDescent="0.25">
      <c r="C111" s="33">
        <v>40170</v>
      </c>
      <c r="D111" s="34" t="s">
        <v>114</v>
      </c>
      <c r="E111" s="35">
        <v>431918</v>
      </c>
      <c r="M111"/>
      <c r="N111"/>
    </row>
    <row r="112" spans="3:14" x14ac:dyDescent="0.25">
      <c r="C112" s="33">
        <v>40447</v>
      </c>
      <c r="D112" s="34" t="s">
        <v>115</v>
      </c>
      <c r="E112" s="35">
        <v>499253</v>
      </c>
      <c r="M112"/>
      <c r="N112"/>
    </row>
    <row r="113" spans="3:14" x14ac:dyDescent="0.25">
      <c r="C113" s="33">
        <v>40661</v>
      </c>
      <c r="D113" s="34" t="s">
        <v>116</v>
      </c>
      <c r="E113" s="35">
        <v>895910</v>
      </c>
      <c r="M113"/>
      <c r="N113"/>
    </row>
    <row r="114" spans="3:14" x14ac:dyDescent="0.25">
      <c r="C114" s="33">
        <v>40165</v>
      </c>
      <c r="D114" s="34" t="s">
        <v>117</v>
      </c>
      <c r="E114" s="35">
        <v>903664</v>
      </c>
      <c r="M114"/>
      <c r="N114"/>
    </row>
    <row r="115" spans="3:14" x14ac:dyDescent="0.25">
      <c r="C115" s="33">
        <v>41477</v>
      </c>
      <c r="D115" s="34" t="s">
        <v>118</v>
      </c>
      <c r="E115" s="35">
        <v>87164</v>
      </c>
      <c r="M115"/>
      <c r="N115"/>
    </row>
    <row r="116" spans="3:14" x14ac:dyDescent="0.25">
      <c r="C116" s="33">
        <v>40349</v>
      </c>
      <c r="D116" s="34" t="s">
        <v>119</v>
      </c>
      <c r="E116" s="35">
        <v>7495</v>
      </c>
      <c r="M116"/>
      <c r="N116"/>
    </row>
    <row r="117" spans="3:14" x14ac:dyDescent="0.25">
      <c r="C117" s="33">
        <v>40426</v>
      </c>
      <c r="D117" s="34" t="s">
        <v>120</v>
      </c>
      <c r="E117" s="35">
        <v>949107</v>
      </c>
      <c r="M117"/>
      <c r="N117"/>
    </row>
    <row r="118" spans="3:14" x14ac:dyDescent="0.25">
      <c r="C118" s="33">
        <v>40834</v>
      </c>
      <c r="D118" s="34" t="s">
        <v>121</v>
      </c>
      <c r="E118" s="35">
        <v>68591</v>
      </c>
      <c r="M118"/>
      <c r="N118"/>
    </row>
    <row r="119" spans="3:14" x14ac:dyDescent="0.25">
      <c r="C119" s="33">
        <v>40531</v>
      </c>
      <c r="D119" s="34" t="s">
        <v>122</v>
      </c>
      <c r="E119" s="35">
        <v>893535</v>
      </c>
      <c r="M119"/>
      <c r="N119"/>
    </row>
    <row r="120" spans="3:14" x14ac:dyDescent="0.25">
      <c r="C120" s="33">
        <v>40313</v>
      </c>
      <c r="D120" s="34" t="s">
        <v>123</v>
      </c>
      <c r="E120" s="35">
        <v>946770</v>
      </c>
      <c r="M120"/>
      <c r="N120"/>
    </row>
    <row r="121" spans="3:14" x14ac:dyDescent="0.25">
      <c r="C121" s="33">
        <v>41412</v>
      </c>
      <c r="D121" s="34" t="s">
        <v>124</v>
      </c>
      <c r="E121" s="35">
        <v>706631</v>
      </c>
      <c r="M121"/>
      <c r="N121"/>
    </row>
    <row r="122" spans="3:14" x14ac:dyDescent="0.25">
      <c r="C122" s="33">
        <v>41468</v>
      </c>
      <c r="D122" s="34" t="s">
        <v>125</v>
      </c>
      <c r="E122" s="35">
        <v>168047</v>
      </c>
      <c r="M122"/>
      <c r="N122"/>
    </row>
    <row r="123" spans="3:14" x14ac:dyDescent="0.25">
      <c r="C123" s="33">
        <v>40756</v>
      </c>
      <c r="D123" s="34" t="s">
        <v>126</v>
      </c>
      <c r="E123" s="35">
        <v>998578</v>
      </c>
      <c r="M123"/>
      <c r="N123"/>
    </row>
    <row r="124" spans="3:14" x14ac:dyDescent="0.25">
      <c r="C124" s="33">
        <v>41473</v>
      </c>
      <c r="D124" s="34" t="s">
        <v>127</v>
      </c>
      <c r="E124" s="35">
        <v>413954</v>
      </c>
      <c r="M124"/>
      <c r="N124"/>
    </row>
    <row r="125" spans="3:14" x14ac:dyDescent="0.25">
      <c r="C125" s="33">
        <v>40730</v>
      </c>
      <c r="D125" s="34" t="s">
        <v>128</v>
      </c>
      <c r="E125" s="35">
        <v>823193</v>
      </c>
      <c r="M125"/>
      <c r="N125"/>
    </row>
    <row r="126" spans="3:14" x14ac:dyDescent="0.25">
      <c r="C126" s="33">
        <v>39974</v>
      </c>
      <c r="D126" s="34" t="s">
        <v>129</v>
      </c>
      <c r="E126" s="35">
        <v>992484</v>
      </c>
      <c r="M126"/>
      <c r="N126"/>
    </row>
    <row r="127" spans="3:14" x14ac:dyDescent="0.25">
      <c r="C127" s="33">
        <v>41512</v>
      </c>
      <c r="D127" s="34" t="s">
        <v>130</v>
      </c>
      <c r="E127" s="35">
        <v>644350</v>
      </c>
      <c r="M127"/>
      <c r="N127"/>
    </row>
    <row r="128" spans="3:14" x14ac:dyDescent="0.25">
      <c r="C128" s="33">
        <v>40732</v>
      </c>
      <c r="D128" s="34" t="s">
        <v>131</v>
      </c>
      <c r="E128" s="35">
        <v>683448</v>
      </c>
      <c r="M128"/>
      <c r="N128"/>
    </row>
    <row r="129" spans="3:14" x14ac:dyDescent="0.25">
      <c r="C129" s="33">
        <v>40902</v>
      </c>
      <c r="D129" s="34" t="s">
        <v>132</v>
      </c>
      <c r="E129" s="35">
        <v>598795</v>
      </c>
      <c r="M129"/>
      <c r="N129"/>
    </row>
    <row r="130" spans="3:14" x14ac:dyDescent="0.25">
      <c r="C130" s="33">
        <v>40120</v>
      </c>
      <c r="D130" s="34" t="s">
        <v>133</v>
      </c>
      <c r="E130" s="35">
        <v>828772</v>
      </c>
      <c r="M130"/>
      <c r="N130"/>
    </row>
    <row r="131" spans="3:14" x14ac:dyDescent="0.25">
      <c r="C131" s="33">
        <v>40043</v>
      </c>
      <c r="D131" s="34" t="s">
        <v>134</v>
      </c>
      <c r="E131" s="35">
        <v>948197</v>
      </c>
      <c r="M131"/>
      <c r="N131"/>
    </row>
    <row r="132" spans="3:14" x14ac:dyDescent="0.25">
      <c r="C132" s="33">
        <v>39841</v>
      </c>
      <c r="D132" s="34" t="s">
        <v>135</v>
      </c>
      <c r="E132" s="35">
        <v>380762</v>
      </c>
      <c r="M132"/>
      <c r="N132"/>
    </row>
    <row r="133" spans="3:14" x14ac:dyDescent="0.25">
      <c r="C133" s="33">
        <v>41017</v>
      </c>
      <c r="D133" s="34" t="s">
        <v>136</v>
      </c>
      <c r="E133" s="35">
        <v>582512</v>
      </c>
      <c r="M133"/>
      <c r="N133"/>
    </row>
    <row r="134" spans="3:14" x14ac:dyDescent="0.25">
      <c r="C134" s="33">
        <v>40682</v>
      </c>
      <c r="D134" s="34" t="s">
        <v>137</v>
      </c>
      <c r="E134" s="35">
        <v>532416</v>
      </c>
      <c r="M134"/>
      <c r="N134"/>
    </row>
    <row r="135" spans="3:14" x14ac:dyDescent="0.25">
      <c r="C135" s="33">
        <v>40222</v>
      </c>
      <c r="D135" s="34" t="s">
        <v>138</v>
      </c>
      <c r="E135" s="35">
        <v>394442</v>
      </c>
      <c r="M135"/>
      <c r="N135"/>
    </row>
    <row r="136" spans="3:14" x14ac:dyDescent="0.25">
      <c r="C136" s="33">
        <v>40877</v>
      </c>
      <c r="D136" s="34" t="s">
        <v>139</v>
      </c>
      <c r="E136" s="35">
        <v>463352</v>
      </c>
      <c r="M136"/>
      <c r="N136"/>
    </row>
    <row r="137" spans="3:14" x14ac:dyDescent="0.25">
      <c r="C137" s="33">
        <v>40132</v>
      </c>
      <c r="D137" s="34" t="s">
        <v>140</v>
      </c>
      <c r="E137" s="35">
        <v>324627</v>
      </c>
      <c r="M137"/>
      <c r="N137"/>
    </row>
    <row r="138" spans="3:14" x14ac:dyDescent="0.25">
      <c r="C138" s="33">
        <v>41049</v>
      </c>
      <c r="D138" s="34" t="s">
        <v>141</v>
      </c>
      <c r="E138" s="35">
        <v>330116</v>
      </c>
      <c r="M138"/>
      <c r="N138"/>
    </row>
    <row r="139" spans="3:14" x14ac:dyDescent="0.25">
      <c r="C139" s="33">
        <v>40621</v>
      </c>
      <c r="D139" s="34" t="s">
        <v>142</v>
      </c>
      <c r="E139" s="35">
        <v>422812</v>
      </c>
      <c r="M139"/>
      <c r="N139"/>
    </row>
    <row r="140" spans="3:14" x14ac:dyDescent="0.25">
      <c r="C140" s="33">
        <v>40317</v>
      </c>
      <c r="D140" s="34" t="s">
        <v>143</v>
      </c>
      <c r="E140" s="35">
        <v>728608</v>
      </c>
      <c r="M140"/>
      <c r="N140"/>
    </row>
    <row r="141" spans="3:14" x14ac:dyDescent="0.25">
      <c r="C141" s="33">
        <v>40397</v>
      </c>
      <c r="D141" s="34" t="s">
        <v>144</v>
      </c>
      <c r="E141" s="35">
        <v>334118</v>
      </c>
      <c r="M141"/>
      <c r="N141"/>
    </row>
    <row r="142" spans="3:14" x14ac:dyDescent="0.25">
      <c r="C142" s="33">
        <v>40111</v>
      </c>
      <c r="D142" s="34" t="s">
        <v>145</v>
      </c>
      <c r="E142" s="35">
        <v>170815</v>
      </c>
      <c r="M142"/>
      <c r="N142"/>
    </row>
    <row r="143" spans="3:14" x14ac:dyDescent="0.25">
      <c r="C143" s="33">
        <v>40254</v>
      </c>
      <c r="D143" s="34" t="s">
        <v>146</v>
      </c>
      <c r="E143" s="35">
        <v>821145</v>
      </c>
      <c r="M143"/>
      <c r="N143"/>
    </row>
    <row r="144" spans="3:14" x14ac:dyDescent="0.25">
      <c r="C144" s="33">
        <v>40043</v>
      </c>
      <c r="D144" s="34" t="s">
        <v>147</v>
      </c>
      <c r="E144" s="35">
        <v>403421</v>
      </c>
      <c r="M144"/>
      <c r="N144"/>
    </row>
    <row r="145" spans="3:14" x14ac:dyDescent="0.25">
      <c r="C145" s="33">
        <v>41272</v>
      </c>
      <c r="D145" s="34" t="s">
        <v>148</v>
      </c>
      <c r="E145" s="35">
        <v>163400</v>
      </c>
      <c r="M145"/>
      <c r="N145"/>
    </row>
    <row r="146" spans="3:14" x14ac:dyDescent="0.25">
      <c r="C146" s="33">
        <v>40622</v>
      </c>
      <c r="D146" s="34" t="s">
        <v>149</v>
      </c>
      <c r="E146" s="35">
        <v>860537</v>
      </c>
      <c r="M146"/>
      <c r="N146"/>
    </row>
    <row r="147" spans="3:14" x14ac:dyDescent="0.25">
      <c r="C147" s="33">
        <v>40444</v>
      </c>
      <c r="D147" s="34" t="s">
        <v>150</v>
      </c>
      <c r="E147" s="35">
        <v>862836</v>
      </c>
      <c r="M147"/>
      <c r="N147"/>
    </row>
    <row r="148" spans="3:14" x14ac:dyDescent="0.25">
      <c r="C148" s="33">
        <v>40928</v>
      </c>
      <c r="D148" s="34" t="s">
        <v>151</v>
      </c>
      <c r="E148" s="35">
        <v>620779</v>
      </c>
      <c r="M148"/>
      <c r="N148"/>
    </row>
    <row r="149" spans="3:14" x14ac:dyDescent="0.25">
      <c r="C149" s="33">
        <v>40261</v>
      </c>
      <c r="D149" s="34" t="s">
        <v>152</v>
      </c>
      <c r="E149" s="35">
        <v>144883</v>
      </c>
      <c r="M149"/>
      <c r="N149"/>
    </row>
    <row r="150" spans="3:14" x14ac:dyDescent="0.25">
      <c r="C150" s="33">
        <v>41523</v>
      </c>
      <c r="D150" s="34" t="s">
        <v>153</v>
      </c>
      <c r="E150" s="35">
        <v>581090</v>
      </c>
      <c r="M150"/>
      <c r="N150"/>
    </row>
    <row r="151" spans="3:14" x14ac:dyDescent="0.25">
      <c r="C151" s="33">
        <v>40351</v>
      </c>
      <c r="D151" s="34" t="s">
        <v>154</v>
      </c>
      <c r="E151" s="35">
        <v>398406</v>
      </c>
      <c r="M151"/>
      <c r="N151"/>
    </row>
    <row r="152" spans="3:14" x14ac:dyDescent="0.25">
      <c r="C152" s="33">
        <v>41250</v>
      </c>
      <c r="D152" s="34" t="s">
        <v>155</v>
      </c>
      <c r="E152" s="35">
        <v>817501</v>
      </c>
      <c r="M152"/>
      <c r="N152"/>
    </row>
    <row r="153" spans="3:14" x14ac:dyDescent="0.25">
      <c r="C153" s="33">
        <v>40226</v>
      </c>
      <c r="D153" s="34" t="s">
        <v>156</v>
      </c>
      <c r="E153" s="35">
        <v>714460</v>
      </c>
      <c r="M153"/>
      <c r="N153"/>
    </row>
    <row r="154" spans="3:14" x14ac:dyDescent="0.25">
      <c r="C154" s="33">
        <v>41362</v>
      </c>
      <c r="D154" s="34" t="s">
        <v>157</v>
      </c>
      <c r="E154" s="35">
        <v>122810</v>
      </c>
      <c r="M154"/>
      <c r="N154"/>
    </row>
    <row r="155" spans="3:14" x14ac:dyDescent="0.25">
      <c r="C155" s="33">
        <v>40896</v>
      </c>
      <c r="D155" s="34" t="s">
        <v>158</v>
      </c>
      <c r="E155" s="35">
        <v>812464</v>
      </c>
      <c r="M155"/>
      <c r="N155"/>
    </row>
    <row r="156" spans="3:14" x14ac:dyDescent="0.25">
      <c r="C156" s="33">
        <v>41469</v>
      </c>
      <c r="D156" s="34" t="s">
        <v>159</v>
      </c>
      <c r="E156" s="35">
        <v>999192</v>
      </c>
      <c r="M156"/>
      <c r="N156"/>
    </row>
    <row r="157" spans="3:14" x14ac:dyDescent="0.25">
      <c r="C157" s="33">
        <v>40877</v>
      </c>
      <c r="D157" s="34" t="s">
        <v>74</v>
      </c>
      <c r="E157" s="35">
        <v>104713</v>
      </c>
      <c r="M157"/>
      <c r="N157"/>
    </row>
    <row r="158" spans="3:14" x14ac:dyDescent="0.25">
      <c r="C158" s="33">
        <v>41146</v>
      </c>
      <c r="D158" s="34" t="s">
        <v>160</v>
      </c>
      <c r="E158" s="35">
        <v>338965</v>
      </c>
      <c r="M158"/>
      <c r="N158"/>
    </row>
    <row r="159" spans="3:14" x14ac:dyDescent="0.25">
      <c r="C159" s="33">
        <v>41011</v>
      </c>
      <c r="D159" s="34" t="s">
        <v>161</v>
      </c>
      <c r="E159" s="35">
        <v>313379</v>
      </c>
      <c r="M159"/>
      <c r="N159"/>
    </row>
    <row r="160" spans="3:14" x14ac:dyDescent="0.25">
      <c r="C160" s="33">
        <v>41491</v>
      </c>
      <c r="D160" s="34" t="s">
        <v>162</v>
      </c>
      <c r="E160" s="35">
        <v>822769</v>
      </c>
      <c r="M160"/>
      <c r="N160"/>
    </row>
    <row r="161" spans="3:14" x14ac:dyDescent="0.25">
      <c r="C161" s="33">
        <v>41448</v>
      </c>
      <c r="D161" s="34" t="s">
        <v>163</v>
      </c>
      <c r="E161" s="35">
        <v>138559</v>
      </c>
      <c r="M161"/>
      <c r="N161"/>
    </row>
    <row r="162" spans="3:14" x14ac:dyDescent="0.25">
      <c r="C162" s="33">
        <v>41518</v>
      </c>
      <c r="D162" s="34" t="s">
        <v>164</v>
      </c>
      <c r="E162" s="35">
        <v>116175</v>
      </c>
      <c r="M162"/>
      <c r="N162"/>
    </row>
    <row r="163" spans="3:14" x14ac:dyDescent="0.25">
      <c r="C163" s="33">
        <v>41187</v>
      </c>
      <c r="D163" s="34" t="s">
        <v>165</v>
      </c>
      <c r="E163" s="35">
        <v>293412</v>
      </c>
      <c r="M163"/>
      <c r="N163"/>
    </row>
    <row r="164" spans="3:14" x14ac:dyDescent="0.25">
      <c r="C164" s="33">
        <v>41069</v>
      </c>
      <c r="D164" s="34" t="s">
        <v>166</v>
      </c>
      <c r="E164" s="35">
        <v>186312</v>
      </c>
      <c r="M164"/>
      <c r="N164"/>
    </row>
    <row r="165" spans="3:14" x14ac:dyDescent="0.25">
      <c r="C165" s="33">
        <v>39939</v>
      </c>
      <c r="D165" s="34" t="s">
        <v>167</v>
      </c>
      <c r="E165" s="35">
        <v>768949</v>
      </c>
      <c r="M165"/>
      <c r="N165"/>
    </row>
    <row r="166" spans="3:14" x14ac:dyDescent="0.25">
      <c r="C166" s="33">
        <v>40659</v>
      </c>
      <c r="D166" s="34" t="s">
        <v>168</v>
      </c>
      <c r="E166" s="35">
        <v>148869</v>
      </c>
      <c r="M166"/>
      <c r="N166"/>
    </row>
    <row r="167" spans="3:14" x14ac:dyDescent="0.25">
      <c r="C167" s="33">
        <v>40985</v>
      </c>
      <c r="D167" s="34" t="s">
        <v>169</v>
      </c>
      <c r="E167" s="35">
        <v>8386</v>
      </c>
      <c r="M167"/>
      <c r="N167"/>
    </row>
    <row r="168" spans="3:14" x14ac:dyDescent="0.25">
      <c r="C168" s="33">
        <v>41331</v>
      </c>
      <c r="D168" s="34" t="s">
        <v>170</v>
      </c>
      <c r="E168" s="35">
        <v>269629</v>
      </c>
      <c r="M168"/>
      <c r="N168"/>
    </row>
    <row r="169" spans="3:14" x14ac:dyDescent="0.25">
      <c r="C169" s="33">
        <v>39990</v>
      </c>
      <c r="D169" s="34" t="s">
        <v>171</v>
      </c>
      <c r="E169" s="35">
        <v>872626</v>
      </c>
      <c r="M169"/>
      <c r="N169"/>
    </row>
    <row r="170" spans="3:14" x14ac:dyDescent="0.25">
      <c r="C170" s="33">
        <v>40095</v>
      </c>
      <c r="D170" s="34" t="s">
        <v>172</v>
      </c>
      <c r="E170" s="35">
        <v>20775</v>
      </c>
      <c r="M170"/>
      <c r="N170"/>
    </row>
    <row r="171" spans="3:14" x14ac:dyDescent="0.25">
      <c r="C171" s="33">
        <v>41044</v>
      </c>
      <c r="D171" s="34" t="s">
        <v>173</v>
      </c>
      <c r="E171" s="35">
        <v>410561</v>
      </c>
      <c r="M171"/>
      <c r="N171"/>
    </row>
    <row r="172" spans="3:14" x14ac:dyDescent="0.25">
      <c r="C172" s="33">
        <v>39850</v>
      </c>
      <c r="D172" s="34" t="s">
        <v>174</v>
      </c>
      <c r="E172" s="35">
        <v>282704</v>
      </c>
      <c r="M172"/>
      <c r="N172"/>
    </row>
    <row r="173" spans="3:14" x14ac:dyDescent="0.25">
      <c r="C173" s="33">
        <v>39881</v>
      </c>
      <c r="D173" s="34" t="s">
        <v>175</v>
      </c>
      <c r="E173" s="35">
        <v>429352</v>
      </c>
      <c r="M173"/>
      <c r="N173"/>
    </row>
    <row r="174" spans="3:14" x14ac:dyDescent="0.25">
      <c r="C174" s="33">
        <v>41300</v>
      </c>
      <c r="D174" s="34" t="s">
        <v>176</v>
      </c>
      <c r="E174" s="35">
        <v>953957</v>
      </c>
      <c r="M174"/>
      <c r="N174"/>
    </row>
    <row r="175" spans="3:14" x14ac:dyDescent="0.25">
      <c r="C175" s="33">
        <v>40541</v>
      </c>
      <c r="D175" s="34" t="s">
        <v>177</v>
      </c>
      <c r="E175" s="35">
        <v>731846</v>
      </c>
      <c r="M175"/>
      <c r="N175"/>
    </row>
    <row r="176" spans="3:14" x14ac:dyDescent="0.25">
      <c r="C176" s="33">
        <v>39894</v>
      </c>
      <c r="D176" s="34" t="s">
        <v>178</v>
      </c>
      <c r="E176" s="35">
        <v>297343</v>
      </c>
      <c r="M176"/>
      <c r="N176"/>
    </row>
    <row r="177" spans="3:14" x14ac:dyDescent="0.25">
      <c r="C177" s="33">
        <v>41061</v>
      </c>
      <c r="D177" s="34" t="s">
        <v>179</v>
      </c>
      <c r="E177" s="35">
        <v>278869</v>
      </c>
      <c r="M177"/>
      <c r="N177"/>
    </row>
    <row r="178" spans="3:14" x14ac:dyDescent="0.25">
      <c r="C178" s="33">
        <v>41441</v>
      </c>
      <c r="D178" s="34" t="s">
        <v>180</v>
      </c>
      <c r="E178" s="35">
        <v>790742</v>
      </c>
      <c r="M178"/>
      <c r="N178"/>
    </row>
    <row r="179" spans="3:14" x14ac:dyDescent="0.25">
      <c r="C179" s="33">
        <v>39862</v>
      </c>
      <c r="D179" s="34" t="s">
        <v>181</v>
      </c>
      <c r="E179" s="35">
        <v>691071</v>
      </c>
      <c r="M179"/>
      <c r="N179"/>
    </row>
    <row r="180" spans="3:14" x14ac:dyDescent="0.25">
      <c r="C180" s="33">
        <v>40903</v>
      </c>
      <c r="D180" s="34" t="s">
        <v>182</v>
      </c>
      <c r="E180" s="35">
        <v>279162</v>
      </c>
      <c r="M180"/>
      <c r="N180"/>
    </row>
    <row r="181" spans="3:14" x14ac:dyDescent="0.25">
      <c r="C181" s="33">
        <v>41175</v>
      </c>
      <c r="D181" s="34" t="s">
        <v>183</v>
      </c>
      <c r="E181" s="35">
        <v>413002</v>
      </c>
      <c r="M181"/>
      <c r="N181"/>
    </row>
    <row r="182" spans="3:14" x14ac:dyDescent="0.25">
      <c r="C182" s="33">
        <v>40280</v>
      </c>
      <c r="D182" s="34" t="s">
        <v>184</v>
      </c>
      <c r="E182" s="35">
        <v>796568</v>
      </c>
      <c r="M182"/>
      <c r="N182"/>
    </row>
    <row r="183" spans="3:14" x14ac:dyDescent="0.25">
      <c r="C183" s="33">
        <v>40152</v>
      </c>
      <c r="D183" s="34" t="s">
        <v>185</v>
      </c>
      <c r="E183" s="35">
        <v>712874</v>
      </c>
      <c r="M183"/>
      <c r="N183"/>
    </row>
    <row r="184" spans="3:14" x14ac:dyDescent="0.25">
      <c r="C184" s="33">
        <v>40170</v>
      </c>
      <c r="D184" s="34" t="s">
        <v>186</v>
      </c>
      <c r="E184" s="35">
        <v>396282</v>
      </c>
      <c r="M184"/>
      <c r="N184"/>
    </row>
    <row r="185" spans="3:14" x14ac:dyDescent="0.25">
      <c r="C185" s="33">
        <v>40747</v>
      </c>
      <c r="D185" s="34" t="s">
        <v>187</v>
      </c>
      <c r="E185" s="35">
        <v>925259</v>
      </c>
      <c r="M185"/>
      <c r="N185"/>
    </row>
    <row r="186" spans="3:14" x14ac:dyDescent="0.25">
      <c r="C186" s="33">
        <v>39817</v>
      </c>
      <c r="D186" s="34" t="s">
        <v>188</v>
      </c>
      <c r="E186" s="35">
        <v>310651</v>
      </c>
      <c r="M186"/>
      <c r="N186"/>
    </row>
    <row r="187" spans="3:14" x14ac:dyDescent="0.25">
      <c r="C187" s="33">
        <v>40726</v>
      </c>
      <c r="D187" s="34" t="s">
        <v>189</v>
      </c>
      <c r="E187" s="35">
        <v>485754</v>
      </c>
      <c r="M187"/>
      <c r="N187"/>
    </row>
    <row r="188" spans="3:14" x14ac:dyDescent="0.25">
      <c r="C188" s="33">
        <v>40417</v>
      </c>
      <c r="D188" s="34" t="s">
        <v>190</v>
      </c>
      <c r="E188" s="35">
        <v>530710</v>
      </c>
      <c r="M188"/>
      <c r="N188"/>
    </row>
    <row r="189" spans="3:14" x14ac:dyDescent="0.25">
      <c r="C189" s="33">
        <v>40543</v>
      </c>
      <c r="D189" s="34" t="s">
        <v>191</v>
      </c>
      <c r="E189" s="35">
        <v>825585</v>
      </c>
      <c r="M189"/>
      <c r="N189"/>
    </row>
    <row r="190" spans="3:14" x14ac:dyDescent="0.25">
      <c r="C190" s="33">
        <v>41459</v>
      </c>
      <c r="D190" s="34" t="s">
        <v>192</v>
      </c>
      <c r="E190" s="35">
        <v>100789</v>
      </c>
      <c r="M190"/>
      <c r="N190"/>
    </row>
    <row r="191" spans="3:14" x14ac:dyDescent="0.25">
      <c r="C191" s="33">
        <v>40932</v>
      </c>
      <c r="D191" s="34" t="s">
        <v>193</v>
      </c>
      <c r="E191" s="35">
        <v>160005</v>
      </c>
      <c r="M191"/>
      <c r="N191"/>
    </row>
    <row r="192" spans="3:14" x14ac:dyDescent="0.25">
      <c r="C192" s="33">
        <v>40729</v>
      </c>
      <c r="D192" s="34" t="s">
        <v>194</v>
      </c>
      <c r="E192" s="35">
        <v>372242</v>
      </c>
      <c r="M192"/>
      <c r="N192"/>
    </row>
    <row r="193" spans="3:14" x14ac:dyDescent="0.25">
      <c r="C193" s="33">
        <v>40794</v>
      </c>
      <c r="D193" s="34" t="s">
        <v>195</v>
      </c>
      <c r="E193" s="35">
        <v>799130</v>
      </c>
      <c r="M193"/>
      <c r="N193"/>
    </row>
    <row r="194" spans="3:14" x14ac:dyDescent="0.25">
      <c r="C194" s="33">
        <v>41183</v>
      </c>
      <c r="D194" s="34" t="s">
        <v>196</v>
      </c>
      <c r="E194" s="35">
        <v>243333</v>
      </c>
      <c r="M194"/>
      <c r="N194"/>
    </row>
    <row r="195" spans="3:14" x14ac:dyDescent="0.25">
      <c r="C195" s="33">
        <v>40652</v>
      </c>
      <c r="D195" s="34" t="s">
        <v>197</v>
      </c>
      <c r="E195" s="35">
        <v>51591</v>
      </c>
      <c r="M195"/>
      <c r="N195"/>
    </row>
    <row r="196" spans="3:14" x14ac:dyDescent="0.25">
      <c r="C196" s="33">
        <v>41460</v>
      </c>
      <c r="D196" s="34" t="s">
        <v>198</v>
      </c>
      <c r="E196" s="35">
        <v>345435</v>
      </c>
      <c r="M196"/>
      <c r="N196"/>
    </row>
    <row r="197" spans="3:14" x14ac:dyDescent="0.25">
      <c r="C197" s="33">
        <v>39836</v>
      </c>
      <c r="D197" s="34" t="s">
        <v>199</v>
      </c>
      <c r="E197" s="35">
        <v>708316</v>
      </c>
      <c r="M197"/>
      <c r="N197"/>
    </row>
    <row r="198" spans="3:14" x14ac:dyDescent="0.25">
      <c r="C198" s="33">
        <v>40020</v>
      </c>
      <c r="D198" s="34" t="s">
        <v>200</v>
      </c>
      <c r="E198" s="35">
        <v>908113</v>
      </c>
      <c r="M198"/>
      <c r="N198"/>
    </row>
    <row r="199" spans="3:14" x14ac:dyDescent="0.25">
      <c r="C199" s="33">
        <v>39868</v>
      </c>
      <c r="D199" s="34" t="s">
        <v>201</v>
      </c>
      <c r="E199" s="35">
        <v>839031</v>
      </c>
      <c r="M199"/>
      <c r="N199"/>
    </row>
    <row r="200" spans="3:14" x14ac:dyDescent="0.25">
      <c r="C200" s="33">
        <v>39865</v>
      </c>
      <c r="D200" s="34" t="s">
        <v>202</v>
      </c>
      <c r="E200" s="35">
        <v>100410</v>
      </c>
      <c r="M200"/>
      <c r="N200"/>
    </row>
    <row r="201" spans="3:14" x14ac:dyDescent="0.25">
      <c r="C201" s="33">
        <v>41220</v>
      </c>
      <c r="D201" s="34" t="s">
        <v>203</v>
      </c>
      <c r="E201" s="35">
        <v>537415</v>
      </c>
      <c r="M201"/>
      <c r="N201"/>
    </row>
    <row r="202" spans="3:14" x14ac:dyDescent="0.25">
      <c r="C202" s="33">
        <v>40674</v>
      </c>
      <c r="D202" s="34" t="s">
        <v>204</v>
      </c>
      <c r="E202" s="35">
        <v>82748</v>
      </c>
      <c r="M202"/>
      <c r="N202"/>
    </row>
    <row r="203" spans="3:14" x14ac:dyDescent="0.25">
      <c r="C203" s="33">
        <v>41065</v>
      </c>
      <c r="D203" s="34" t="s">
        <v>205</v>
      </c>
      <c r="E203" s="35">
        <v>874895</v>
      </c>
      <c r="M203"/>
      <c r="N203"/>
    </row>
    <row r="204" spans="3:14" x14ac:dyDescent="0.25">
      <c r="C204" s="33">
        <v>40092</v>
      </c>
      <c r="D204" s="34" t="s">
        <v>206</v>
      </c>
      <c r="E204" s="35">
        <v>511785</v>
      </c>
      <c r="M204"/>
      <c r="N204"/>
    </row>
    <row r="205" spans="3:14" x14ac:dyDescent="0.25">
      <c r="C205" s="33">
        <v>41460</v>
      </c>
      <c r="D205" s="34" t="s">
        <v>207</v>
      </c>
      <c r="E205" s="35">
        <v>996825</v>
      </c>
      <c r="M205"/>
      <c r="N205"/>
    </row>
    <row r="206" spans="3:14" x14ac:dyDescent="0.25">
      <c r="C206" s="33">
        <v>40321</v>
      </c>
      <c r="D206" s="34" t="s">
        <v>208</v>
      </c>
      <c r="E206" s="35">
        <v>218690</v>
      </c>
      <c r="M206"/>
      <c r="N206"/>
    </row>
    <row r="207" spans="3:14" x14ac:dyDescent="0.25">
      <c r="C207" s="33">
        <v>40664</v>
      </c>
      <c r="D207" s="34" t="s">
        <v>209</v>
      </c>
      <c r="E207" s="35">
        <v>11476</v>
      </c>
      <c r="M207"/>
      <c r="N207"/>
    </row>
    <row r="208" spans="3:14" x14ac:dyDescent="0.25">
      <c r="C208" s="33">
        <v>40263</v>
      </c>
      <c r="D208" s="34" t="s">
        <v>210</v>
      </c>
      <c r="E208" s="35">
        <v>276143</v>
      </c>
      <c r="M208"/>
      <c r="N208"/>
    </row>
    <row r="209" spans="3:14" x14ac:dyDescent="0.25">
      <c r="C209" s="33">
        <v>40264</v>
      </c>
      <c r="D209" s="34" t="s">
        <v>211</v>
      </c>
      <c r="E209" s="35">
        <v>420814</v>
      </c>
      <c r="M209"/>
      <c r="N209"/>
    </row>
    <row r="210" spans="3:14" x14ac:dyDescent="0.25">
      <c r="C210" s="33">
        <v>39970</v>
      </c>
      <c r="D210" s="34" t="s">
        <v>212</v>
      </c>
      <c r="E210" s="35">
        <v>503966</v>
      </c>
      <c r="M210"/>
      <c r="N210"/>
    </row>
    <row r="211" spans="3:14" x14ac:dyDescent="0.25">
      <c r="C211" s="33">
        <v>39957</v>
      </c>
      <c r="D211" s="34" t="s">
        <v>213</v>
      </c>
      <c r="E211" s="35">
        <v>836001</v>
      </c>
      <c r="M211"/>
      <c r="N211"/>
    </row>
    <row r="212" spans="3:14" x14ac:dyDescent="0.25">
      <c r="C212" s="33">
        <v>40651</v>
      </c>
      <c r="D212" s="34" t="s">
        <v>214</v>
      </c>
      <c r="E212" s="35">
        <v>623953</v>
      </c>
      <c r="M212"/>
      <c r="N212"/>
    </row>
    <row r="213" spans="3:14" x14ac:dyDescent="0.25">
      <c r="C213" s="33">
        <v>40599</v>
      </c>
      <c r="D213" s="34" t="s">
        <v>215</v>
      </c>
      <c r="E213" s="35">
        <v>220142</v>
      </c>
      <c r="M213"/>
      <c r="N213"/>
    </row>
    <row r="214" spans="3:14" x14ac:dyDescent="0.25">
      <c r="C214" s="33">
        <v>39908</v>
      </c>
      <c r="D214" s="34" t="s">
        <v>216</v>
      </c>
      <c r="E214" s="35">
        <v>81940</v>
      </c>
      <c r="M214"/>
      <c r="N214"/>
    </row>
    <row r="215" spans="3:14" x14ac:dyDescent="0.25">
      <c r="C215" s="33">
        <v>41328</v>
      </c>
      <c r="D215" s="34" t="s">
        <v>217</v>
      </c>
      <c r="E215" s="35">
        <v>815581</v>
      </c>
      <c r="M215"/>
      <c r="N215"/>
    </row>
    <row r="216" spans="3:14" x14ac:dyDescent="0.25">
      <c r="C216" s="33">
        <v>40724</v>
      </c>
      <c r="D216" s="34" t="s">
        <v>218</v>
      </c>
      <c r="E216" s="35">
        <v>956877</v>
      </c>
      <c r="M216"/>
      <c r="N216"/>
    </row>
    <row r="217" spans="3:14" x14ac:dyDescent="0.25">
      <c r="C217" s="33">
        <v>40111</v>
      </c>
      <c r="D217" s="34" t="s">
        <v>219</v>
      </c>
      <c r="E217" s="35">
        <v>350122</v>
      </c>
      <c r="M217"/>
      <c r="N217"/>
    </row>
    <row r="218" spans="3:14" x14ac:dyDescent="0.25">
      <c r="C218" s="33">
        <v>39975</v>
      </c>
      <c r="D218" s="34" t="s">
        <v>220</v>
      </c>
      <c r="E218" s="35">
        <v>62323</v>
      </c>
      <c r="M218"/>
      <c r="N218"/>
    </row>
    <row r="219" spans="3:14" x14ac:dyDescent="0.25">
      <c r="C219" s="33">
        <v>40315</v>
      </c>
      <c r="D219" s="34" t="s">
        <v>221</v>
      </c>
      <c r="E219" s="35">
        <v>470647</v>
      </c>
      <c r="M219"/>
      <c r="N219"/>
    </row>
    <row r="220" spans="3:14" x14ac:dyDescent="0.25">
      <c r="C220" s="33">
        <v>39894</v>
      </c>
      <c r="D220" s="34" t="s">
        <v>222</v>
      </c>
      <c r="E220" s="35">
        <v>366029</v>
      </c>
      <c r="M220"/>
      <c r="N220"/>
    </row>
    <row r="221" spans="3:14" x14ac:dyDescent="0.25">
      <c r="C221" s="33">
        <v>39840</v>
      </c>
      <c r="D221" s="34" t="s">
        <v>223</v>
      </c>
      <c r="E221" s="35">
        <v>157099</v>
      </c>
      <c r="M221"/>
      <c r="N221"/>
    </row>
    <row r="222" spans="3:14" x14ac:dyDescent="0.25">
      <c r="C222" s="33">
        <v>40733</v>
      </c>
      <c r="D222" s="34" t="s">
        <v>224</v>
      </c>
      <c r="E222" s="35">
        <v>198185</v>
      </c>
      <c r="M222"/>
      <c r="N222"/>
    </row>
    <row r="223" spans="3:14" x14ac:dyDescent="0.25">
      <c r="C223" s="33">
        <v>41484</v>
      </c>
      <c r="D223" s="34" t="s">
        <v>225</v>
      </c>
      <c r="E223" s="35">
        <v>882798</v>
      </c>
      <c r="M223"/>
      <c r="N223"/>
    </row>
    <row r="224" spans="3:14" x14ac:dyDescent="0.25">
      <c r="C224" s="33">
        <v>40418</v>
      </c>
      <c r="D224" s="34" t="s">
        <v>226</v>
      </c>
      <c r="E224" s="35">
        <v>385877</v>
      </c>
      <c r="M224"/>
      <c r="N224"/>
    </row>
    <row r="225" spans="3:14" x14ac:dyDescent="0.25">
      <c r="C225" s="33">
        <v>39929</v>
      </c>
      <c r="D225" s="34" t="s">
        <v>227</v>
      </c>
      <c r="E225" s="35">
        <v>988907</v>
      </c>
      <c r="M225"/>
      <c r="N225"/>
    </row>
    <row r="226" spans="3:14" x14ac:dyDescent="0.25">
      <c r="C226" s="33">
        <v>40036</v>
      </c>
      <c r="D226" s="34" t="s">
        <v>228</v>
      </c>
      <c r="E226" s="35">
        <v>243601</v>
      </c>
      <c r="M226"/>
      <c r="N226"/>
    </row>
    <row r="227" spans="3:14" x14ac:dyDescent="0.25">
      <c r="C227" s="33">
        <v>40797</v>
      </c>
      <c r="D227" s="34" t="s">
        <v>229</v>
      </c>
      <c r="E227" s="35">
        <v>741758</v>
      </c>
      <c r="M227"/>
      <c r="N227"/>
    </row>
    <row r="228" spans="3:14" x14ac:dyDescent="0.25">
      <c r="C228" s="33">
        <v>41031</v>
      </c>
      <c r="D228" s="34" t="s">
        <v>230</v>
      </c>
      <c r="E228" s="35">
        <v>837278</v>
      </c>
      <c r="M228"/>
      <c r="N228"/>
    </row>
    <row r="229" spans="3:14" x14ac:dyDescent="0.25">
      <c r="C229" s="33">
        <v>40443</v>
      </c>
      <c r="D229" s="34" t="s">
        <v>231</v>
      </c>
      <c r="E229" s="35">
        <v>808448</v>
      </c>
      <c r="M229"/>
      <c r="N229"/>
    </row>
    <row r="230" spans="3:14" x14ac:dyDescent="0.25">
      <c r="C230" s="33">
        <v>40286</v>
      </c>
      <c r="D230" s="34" t="s">
        <v>232</v>
      </c>
      <c r="E230" s="35">
        <v>66039</v>
      </c>
      <c r="M230"/>
      <c r="N230"/>
    </row>
    <row r="231" spans="3:14" x14ac:dyDescent="0.25">
      <c r="C231" s="33">
        <v>40115</v>
      </c>
      <c r="D231" s="34" t="s">
        <v>233</v>
      </c>
      <c r="E231" s="35">
        <v>164914</v>
      </c>
      <c r="M231"/>
      <c r="N231"/>
    </row>
    <row r="232" spans="3:14" x14ac:dyDescent="0.25">
      <c r="C232" s="33">
        <v>41447</v>
      </c>
      <c r="D232" s="34" t="s">
        <v>234</v>
      </c>
      <c r="E232" s="35">
        <v>95619</v>
      </c>
      <c r="M232"/>
      <c r="N232"/>
    </row>
    <row r="233" spans="3:14" x14ac:dyDescent="0.25">
      <c r="C233" s="33">
        <v>41509</v>
      </c>
      <c r="D233" s="34" t="s">
        <v>235</v>
      </c>
      <c r="E233" s="35">
        <v>461916</v>
      </c>
      <c r="M233"/>
      <c r="N233"/>
    </row>
    <row r="234" spans="3:14" x14ac:dyDescent="0.25">
      <c r="C234" s="33">
        <v>41543</v>
      </c>
      <c r="D234" s="34" t="s">
        <v>236</v>
      </c>
      <c r="E234" s="35">
        <v>457045</v>
      </c>
      <c r="M234"/>
      <c r="N234"/>
    </row>
    <row r="235" spans="3:14" x14ac:dyDescent="0.25">
      <c r="C235" s="33">
        <v>41388</v>
      </c>
      <c r="D235" s="34" t="s">
        <v>237</v>
      </c>
      <c r="E235" s="35">
        <v>141673</v>
      </c>
      <c r="M235"/>
      <c r="N235"/>
    </row>
    <row r="236" spans="3:14" x14ac:dyDescent="0.25">
      <c r="C236" s="33">
        <v>40293</v>
      </c>
      <c r="D236" s="34" t="s">
        <v>238</v>
      </c>
      <c r="E236" s="35">
        <v>530020</v>
      </c>
      <c r="M236"/>
      <c r="N236"/>
    </row>
    <row r="237" spans="3:14" x14ac:dyDescent="0.25">
      <c r="C237" s="33">
        <v>39820</v>
      </c>
      <c r="D237" s="34" t="s">
        <v>239</v>
      </c>
      <c r="E237" s="35">
        <v>804723</v>
      </c>
      <c r="M237"/>
      <c r="N237"/>
    </row>
    <row r="238" spans="3:14" x14ac:dyDescent="0.25">
      <c r="C238" s="33">
        <v>40281</v>
      </c>
      <c r="D238" s="34" t="s">
        <v>240</v>
      </c>
      <c r="E238" s="35">
        <v>694142</v>
      </c>
      <c r="M238"/>
      <c r="N238"/>
    </row>
    <row r="239" spans="3:14" x14ac:dyDescent="0.25">
      <c r="C239" s="33">
        <v>41545</v>
      </c>
      <c r="D239" s="34" t="s">
        <v>241</v>
      </c>
      <c r="E239" s="35">
        <v>856623</v>
      </c>
      <c r="M239"/>
      <c r="N239"/>
    </row>
    <row r="240" spans="3:14" x14ac:dyDescent="0.25">
      <c r="C240" s="33">
        <v>40305</v>
      </c>
      <c r="D240" s="34" t="s">
        <v>242</v>
      </c>
      <c r="E240" s="35">
        <v>707822</v>
      </c>
      <c r="M240"/>
      <c r="N240"/>
    </row>
    <row r="241" spans="3:14" x14ac:dyDescent="0.25">
      <c r="C241" s="33">
        <v>41515</v>
      </c>
      <c r="D241" s="34" t="s">
        <v>243</v>
      </c>
      <c r="E241" s="35">
        <v>381120</v>
      </c>
      <c r="M241"/>
      <c r="N241"/>
    </row>
    <row r="242" spans="3:14" x14ac:dyDescent="0.25">
      <c r="C242" s="33">
        <v>41507</v>
      </c>
      <c r="D242" s="34" t="s">
        <v>244</v>
      </c>
      <c r="E242" s="35">
        <v>945432</v>
      </c>
      <c r="M242"/>
      <c r="N242"/>
    </row>
    <row r="243" spans="3:14" x14ac:dyDescent="0.25">
      <c r="C243" s="33">
        <v>40238</v>
      </c>
      <c r="D243" s="34" t="s">
        <v>245</v>
      </c>
      <c r="E243" s="35">
        <v>142053</v>
      </c>
      <c r="M243"/>
      <c r="N243"/>
    </row>
    <row r="244" spans="3:14" x14ac:dyDescent="0.25">
      <c r="C244" s="33">
        <v>40324</v>
      </c>
      <c r="D244" s="34" t="s">
        <v>246</v>
      </c>
      <c r="E244" s="35">
        <v>310935</v>
      </c>
      <c r="M244"/>
      <c r="N244"/>
    </row>
    <row r="245" spans="3:14" x14ac:dyDescent="0.25">
      <c r="C245" s="33">
        <v>41108</v>
      </c>
      <c r="D245" s="34" t="s">
        <v>247</v>
      </c>
      <c r="E245" s="35">
        <v>957316</v>
      </c>
      <c r="M245"/>
      <c r="N245"/>
    </row>
    <row r="246" spans="3:14" x14ac:dyDescent="0.25">
      <c r="C246" s="33">
        <v>39925</v>
      </c>
      <c r="D246" s="34" t="s">
        <v>248</v>
      </c>
      <c r="E246" s="35">
        <v>713873</v>
      </c>
      <c r="M246"/>
      <c r="N246"/>
    </row>
    <row r="247" spans="3:14" x14ac:dyDescent="0.25">
      <c r="C247" s="33">
        <v>40938</v>
      </c>
      <c r="D247" s="34" t="s">
        <v>249</v>
      </c>
      <c r="E247" s="35">
        <v>58682</v>
      </c>
      <c r="M247"/>
      <c r="N247"/>
    </row>
    <row r="248" spans="3:14" x14ac:dyDescent="0.25">
      <c r="C248" s="33">
        <v>40330</v>
      </c>
      <c r="D248" s="34" t="s">
        <v>250</v>
      </c>
      <c r="E248" s="35">
        <v>397827</v>
      </c>
      <c r="M248"/>
      <c r="N248"/>
    </row>
    <row r="249" spans="3:14" x14ac:dyDescent="0.25">
      <c r="C249" s="33">
        <v>41274</v>
      </c>
      <c r="D249" s="34" t="s">
        <v>251</v>
      </c>
      <c r="E249" s="35">
        <v>5666</v>
      </c>
      <c r="M249"/>
      <c r="N249"/>
    </row>
    <row r="250" spans="3:14" x14ac:dyDescent="0.25">
      <c r="C250" s="33">
        <v>40887</v>
      </c>
      <c r="D250" s="34" t="s">
        <v>58</v>
      </c>
      <c r="E250" s="35">
        <v>806300</v>
      </c>
      <c r="M250"/>
      <c r="N250"/>
    </row>
    <row r="251" spans="3:14" x14ac:dyDescent="0.25">
      <c r="C251" s="33">
        <v>41024</v>
      </c>
      <c r="D251" s="34" t="s">
        <v>252</v>
      </c>
      <c r="E251" s="35">
        <v>627188</v>
      </c>
      <c r="M251"/>
      <c r="N251"/>
    </row>
    <row r="252" spans="3:14" x14ac:dyDescent="0.25">
      <c r="C252" s="33">
        <v>40976</v>
      </c>
      <c r="D252" s="34" t="s">
        <v>253</v>
      </c>
      <c r="E252" s="35">
        <v>684322</v>
      </c>
      <c r="M252"/>
      <c r="N252"/>
    </row>
    <row r="253" spans="3:14" x14ac:dyDescent="0.25">
      <c r="C253" s="33">
        <v>41405</v>
      </c>
      <c r="D253" s="34" t="s">
        <v>254</v>
      </c>
      <c r="E253" s="35">
        <v>325180</v>
      </c>
      <c r="M253"/>
      <c r="N253"/>
    </row>
    <row r="254" spans="3:14" x14ac:dyDescent="0.25">
      <c r="C254" s="33">
        <v>40437</v>
      </c>
      <c r="D254" s="34" t="s">
        <v>255</v>
      </c>
      <c r="E254" s="35">
        <v>566139</v>
      </c>
      <c r="M254"/>
      <c r="N254"/>
    </row>
    <row r="255" spans="3:14" x14ac:dyDescent="0.25">
      <c r="C255" s="33">
        <v>41122</v>
      </c>
      <c r="D255" s="34" t="s">
        <v>256</v>
      </c>
      <c r="E255" s="35">
        <v>183698</v>
      </c>
      <c r="M255"/>
      <c r="N255"/>
    </row>
    <row r="256" spans="3:14" x14ac:dyDescent="0.25">
      <c r="C256" s="33">
        <v>41189</v>
      </c>
      <c r="D256" s="34" t="s">
        <v>257</v>
      </c>
      <c r="E256" s="35">
        <v>919473</v>
      </c>
      <c r="M256"/>
      <c r="N256"/>
    </row>
    <row r="257" spans="3:14" x14ac:dyDescent="0.25">
      <c r="C257" s="33">
        <v>40800</v>
      </c>
      <c r="D257" s="34" t="s">
        <v>258</v>
      </c>
      <c r="E257" s="35">
        <v>49397</v>
      </c>
      <c r="M257"/>
      <c r="N257"/>
    </row>
    <row r="258" spans="3:14" x14ac:dyDescent="0.25">
      <c r="C258" s="33">
        <v>39890</v>
      </c>
      <c r="D258" s="34" t="s">
        <v>259</v>
      </c>
      <c r="E258" s="35">
        <v>142951</v>
      </c>
      <c r="M258"/>
      <c r="N258"/>
    </row>
    <row r="259" spans="3:14" x14ac:dyDescent="0.25">
      <c r="C259" s="33">
        <v>41113</v>
      </c>
      <c r="D259" s="34" t="s">
        <v>260</v>
      </c>
      <c r="E259" s="35">
        <v>401611</v>
      </c>
      <c r="M259"/>
      <c r="N259"/>
    </row>
    <row r="260" spans="3:14" x14ac:dyDescent="0.25">
      <c r="C260" s="33">
        <v>40352</v>
      </c>
      <c r="D260" s="34" t="s">
        <v>261</v>
      </c>
      <c r="E260" s="35">
        <v>167327</v>
      </c>
      <c r="M260"/>
      <c r="N260"/>
    </row>
    <row r="261" spans="3:14" x14ac:dyDescent="0.25">
      <c r="C261" s="33">
        <v>40057</v>
      </c>
      <c r="D261" s="34" t="s">
        <v>262</v>
      </c>
      <c r="E261" s="35">
        <v>10767</v>
      </c>
      <c r="M261"/>
      <c r="N261"/>
    </row>
    <row r="262" spans="3:14" x14ac:dyDescent="0.25">
      <c r="C262" s="33">
        <v>40026</v>
      </c>
      <c r="D262" s="34" t="s">
        <v>263</v>
      </c>
      <c r="E262" s="35">
        <v>568835</v>
      </c>
      <c r="M262"/>
      <c r="N262"/>
    </row>
    <row r="263" spans="3:14" x14ac:dyDescent="0.25">
      <c r="C263" s="33">
        <v>39887</v>
      </c>
      <c r="D263" s="34" t="s">
        <v>264</v>
      </c>
      <c r="E263" s="35">
        <v>637934</v>
      </c>
      <c r="M263"/>
      <c r="N263"/>
    </row>
    <row r="264" spans="3:14" x14ac:dyDescent="0.25">
      <c r="C264" s="33">
        <v>40493</v>
      </c>
      <c r="D264" s="34" t="s">
        <v>265</v>
      </c>
      <c r="E264" s="35">
        <v>339009</v>
      </c>
      <c r="M264"/>
      <c r="N264"/>
    </row>
    <row r="265" spans="3:14" x14ac:dyDescent="0.25">
      <c r="C265" s="33">
        <v>40743</v>
      </c>
      <c r="D265" s="34" t="s">
        <v>266</v>
      </c>
      <c r="E265" s="35">
        <v>956937</v>
      </c>
      <c r="M265"/>
      <c r="N265"/>
    </row>
    <row r="266" spans="3:14" x14ac:dyDescent="0.25">
      <c r="C266" s="33">
        <v>41350</v>
      </c>
      <c r="D266" s="34" t="s">
        <v>267</v>
      </c>
      <c r="E266" s="35">
        <v>399725</v>
      </c>
      <c r="M266"/>
      <c r="N266"/>
    </row>
    <row r="267" spans="3:14" x14ac:dyDescent="0.25">
      <c r="C267" s="33">
        <v>41287</v>
      </c>
      <c r="D267" s="34" t="s">
        <v>268</v>
      </c>
      <c r="E267" s="35">
        <v>579348</v>
      </c>
      <c r="M267"/>
      <c r="N267"/>
    </row>
    <row r="268" spans="3:14" x14ac:dyDescent="0.25">
      <c r="C268" s="33">
        <v>41009</v>
      </c>
      <c r="D268" s="34" t="s">
        <v>269</v>
      </c>
      <c r="E268" s="35">
        <v>509388</v>
      </c>
      <c r="M268"/>
      <c r="N268"/>
    </row>
    <row r="269" spans="3:14" x14ac:dyDescent="0.25">
      <c r="C269" s="33">
        <v>40708</v>
      </c>
      <c r="D269" s="34" t="s">
        <v>270</v>
      </c>
      <c r="E269" s="35">
        <v>374427</v>
      </c>
      <c r="M269"/>
      <c r="N269"/>
    </row>
    <row r="270" spans="3:14" x14ac:dyDescent="0.25">
      <c r="C270" s="33">
        <v>40865</v>
      </c>
      <c r="D270" s="34" t="s">
        <v>271</v>
      </c>
      <c r="E270" s="35">
        <v>423894</v>
      </c>
      <c r="M270"/>
      <c r="N270"/>
    </row>
    <row r="271" spans="3:14" x14ac:dyDescent="0.25">
      <c r="C271" s="33">
        <v>40528</v>
      </c>
      <c r="D271" s="34" t="s">
        <v>272</v>
      </c>
      <c r="E271" s="35">
        <v>583594</v>
      </c>
      <c r="M271"/>
      <c r="N271"/>
    </row>
    <row r="272" spans="3:14" x14ac:dyDescent="0.25">
      <c r="C272" s="33">
        <v>40332</v>
      </c>
      <c r="D272" s="34" t="s">
        <v>273</v>
      </c>
      <c r="E272" s="35">
        <v>566671</v>
      </c>
      <c r="M272"/>
      <c r="N272"/>
    </row>
    <row r="273" spans="3:14" x14ac:dyDescent="0.25">
      <c r="C273" s="33">
        <v>40606</v>
      </c>
      <c r="D273" s="34" t="s">
        <v>274</v>
      </c>
      <c r="E273" s="35">
        <v>297479</v>
      </c>
      <c r="M273"/>
      <c r="N273"/>
    </row>
    <row r="274" spans="3:14" x14ac:dyDescent="0.25">
      <c r="C274" s="33">
        <v>41544</v>
      </c>
      <c r="D274" s="34" t="s">
        <v>275</v>
      </c>
      <c r="E274" s="35">
        <v>680584</v>
      </c>
      <c r="M274"/>
      <c r="N274"/>
    </row>
    <row r="275" spans="3:14" x14ac:dyDescent="0.25">
      <c r="C275" s="33">
        <v>39867</v>
      </c>
      <c r="D275" s="34" t="s">
        <v>276</v>
      </c>
      <c r="E275" s="35">
        <v>933782</v>
      </c>
      <c r="M275"/>
      <c r="N275"/>
    </row>
    <row r="276" spans="3:14" x14ac:dyDescent="0.25">
      <c r="C276" s="33">
        <v>39887</v>
      </c>
      <c r="D276" s="34" t="s">
        <v>277</v>
      </c>
      <c r="E276" s="35">
        <v>392775</v>
      </c>
      <c r="M276"/>
      <c r="N276"/>
    </row>
    <row r="277" spans="3:14" x14ac:dyDescent="0.25">
      <c r="C277" s="33">
        <v>40055</v>
      </c>
      <c r="D277" s="34" t="s">
        <v>278</v>
      </c>
      <c r="E277" s="35">
        <v>775371</v>
      </c>
      <c r="M277"/>
      <c r="N277"/>
    </row>
    <row r="278" spans="3:14" x14ac:dyDescent="0.25">
      <c r="C278" s="33">
        <v>40176</v>
      </c>
      <c r="D278" s="34" t="s">
        <v>279</v>
      </c>
      <c r="E278" s="35">
        <v>716916</v>
      </c>
      <c r="M278"/>
      <c r="N278"/>
    </row>
    <row r="279" spans="3:14" x14ac:dyDescent="0.25">
      <c r="C279" s="33">
        <v>40357</v>
      </c>
      <c r="D279" s="34" t="s">
        <v>280</v>
      </c>
      <c r="E279" s="35">
        <v>704591</v>
      </c>
      <c r="M279"/>
      <c r="N279"/>
    </row>
    <row r="280" spans="3:14" x14ac:dyDescent="0.25">
      <c r="C280" s="33">
        <v>41339</v>
      </c>
      <c r="D280" s="34" t="s">
        <v>281</v>
      </c>
      <c r="E280" s="35">
        <v>68005</v>
      </c>
      <c r="M280"/>
      <c r="N280"/>
    </row>
    <row r="281" spans="3:14" x14ac:dyDescent="0.25">
      <c r="C281" s="33">
        <v>41001</v>
      </c>
      <c r="D281" s="34" t="s">
        <v>282</v>
      </c>
      <c r="E281" s="35">
        <v>288275</v>
      </c>
      <c r="M281"/>
      <c r="N281"/>
    </row>
    <row r="282" spans="3:14" x14ac:dyDescent="0.25">
      <c r="C282" s="33">
        <v>41241</v>
      </c>
      <c r="D282" s="34" t="s">
        <v>283</v>
      </c>
      <c r="E282" s="35">
        <v>102038</v>
      </c>
      <c r="M282"/>
      <c r="N282"/>
    </row>
    <row r="283" spans="3:14" x14ac:dyDescent="0.25">
      <c r="C283" s="33">
        <v>40950</v>
      </c>
      <c r="D283" s="34" t="s">
        <v>284</v>
      </c>
      <c r="E283" s="35">
        <v>453922</v>
      </c>
      <c r="M283"/>
      <c r="N283"/>
    </row>
    <row r="284" spans="3:14" x14ac:dyDescent="0.25">
      <c r="C284" s="33">
        <v>40206</v>
      </c>
      <c r="D284" s="34" t="s">
        <v>285</v>
      </c>
      <c r="E284" s="35">
        <v>864556</v>
      </c>
      <c r="M284"/>
      <c r="N284"/>
    </row>
    <row r="285" spans="3:14" x14ac:dyDescent="0.25">
      <c r="C285" s="33">
        <v>40220</v>
      </c>
      <c r="D285" s="34" t="s">
        <v>286</v>
      </c>
      <c r="E285" s="35">
        <v>330976</v>
      </c>
      <c r="M285"/>
      <c r="N285"/>
    </row>
    <row r="286" spans="3:14" x14ac:dyDescent="0.25">
      <c r="C286" s="33">
        <v>40508</v>
      </c>
      <c r="D286" s="34" t="s">
        <v>287</v>
      </c>
      <c r="E286" s="35">
        <v>623520</v>
      </c>
      <c r="M286"/>
      <c r="N286"/>
    </row>
    <row r="287" spans="3:14" x14ac:dyDescent="0.25">
      <c r="C287" s="33">
        <v>39887</v>
      </c>
      <c r="D287" s="34" t="s">
        <v>288</v>
      </c>
      <c r="E287" s="35">
        <v>751013</v>
      </c>
      <c r="M287"/>
      <c r="N287"/>
    </row>
    <row r="288" spans="3:14" x14ac:dyDescent="0.25">
      <c r="C288" s="33">
        <v>40568</v>
      </c>
      <c r="D288" s="34" t="s">
        <v>289</v>
      </c>
      <c r="E288" s="35">
        <v>213950</v>
      </c>
      <c r="M288"/>
      <c r="N288"/>
    </row>
    <row r="289" spans="3:14" x14ac:dyDescent="0.25">
      <c r="C289" s="33">
        <v>40431</v>
      </c>
      <c r="D289" s="34" t="s">
        <v>290</v>
      </c>
      <c r="E289" s="35">
        <v>992047</v>
      </c>
      <c r="M289"/>
      <c r="N289"/>
    </row>
    <row r="290" spans="3:14" x14ac:dyDescent="0.25">
      <c r="C290" s="33">
        <v>40741</v>
      </c>
      <c r="D290" s="34" t="s">
        <v>291</v>
      </c>
      <c r="E290" s="35">
        <v>763131</v>
      </c>
      <c r="M290"/>
      <c r="N290"/>
    </row>
    <row r="291" spans="3:14" x14ac:dyDescent="0.25">
      <c r="C291" s="33">
        <v>40428</v>
      </c>
      <c r="D291" s="34" t="s">
        <v>292</v>
      </c>
      <c r="E291" s="35">
        <v>363230</v>
      </c>
      <c r="M291"/>
      <c r="N291"/>
    </row>
    <row r="292" spans="3:14" x14ac:dyDescent="0.25">
      <c r="C292" s="33">
        <v>41042</v>
      </c>
      <c r="D292" s="34" t="s">
        <v>293</v>
      </c>
      <c r="E292" s="35">
        <v>650066</v>
      </c>
      <c r="M292"/>
      <c r="N292"/>
    </row>
    <row r="293" spans="3:14" x14ac:dyDescent="0.25">
      <c r="C293" s="33">
        <v>40638</v>
      </c>
      <c r="D293" s="34" t="s">
        <v>294</v>
      </c>
      <c r="E293" s="35">
        <v>923969</v>
      </c>
      <c r="M293"/>
      <c r="N293"/>
    </row>
    <row r="294" spans="3:14" x14ac:dyDescent="0.25">
      <c r="C294" s="33">
        <v>40386</v>
      </c>
      <c r="D294" s="34" t="s">
        <v>295</v>
      </c>
      <c r="E294" s="35">
        <v>840834</v>
      </c>
      <c r="M294"/>
      <c r="N294"/>
    </row>
    <row r="295" spans="3:14" x14ac:dyDescent="0.25">
      <c r="C295" s="33">
        <v>41394</v>
      </c>
      <c r="D295" s="34" t="s">
        <v>296</v>
      </c>
      <c r="E295" s="35">
        <v>7759</v>
      </c>
      <c r="M295"/>
      <c r="N295"/>
    </row>
    <row r="296" spans="3:14" x14ac:dyDescent="0.25">
      <c r="C296" s="33">
        <v>41097</v>
      </c>
      <c r="D296" s="34" t="s">
        <v>297</v>
      </c>
      <c r="E296" s="35">
        <v>976266</v>
      </c>
      <c r="M296"/>
      <c r="N296"/>
    </row>
    <row r="297" spans="3:14" x14ac:dyDescent="0.25">
      <c r="C297" s="33">
        <v>41513</v>
      </c>
      <c r="D297" s="34" t="s">
        <v>298</v>
      </c>
      <c r="E297" s="35">
        <v>332282</v>
      </c>
      <c r="M297"/>
      <c r="N297"/>
    </row>
    <row r="298" spans="3:14" x14ac:dyDescent="0.25">
      <c r="C298" s="33">
        <v>40927</v>
      </c>
      <c r="D298" s="34" t="s">
        <v>299</v>
      </c>
      <c r="E298" s="35">
        <v>48334</v>
      </c>
      <c r="M298"/>
      <c r="N298"/>
    </row>
    <row r="299" spans="3:14" x14ac:dyDescent="0.25">
      <c r="C299" s="33">
        <v>40472</v>
      </c>
      <c r="D299" s="34" t="s">
        <v>300</v>
      </c>
      <c r="E299" s="35">
        <v>129907</v>
      </c>
      <c r="M299"/>
      <c r="N299"/>
    </row>
    <row r="300" spans="3:14" x14ac:dyDescent="0.25">
      <c r="C300" s="33">
        <v>40347</v>
      </c>
      <c r="D300" s="34" t="s">
        <v>301</v>
      </c>
      <c r="E300" s="35">
        <v>804798</v>
      </c>
      <c r="M300"/>
      <c r="N300"/>
    </row>
    <row r="301" spans="3:14" x14ac:dyDescent="0.25">
      <c r="C301" s="33">
        <v>40931</v>
      </c>
      <c r="D301" s="34" t="s">
        <v>302</v>
      </c>
      <c r="E301" s="35">
        <v>720332</v>
      </c>
      <c r="M301"/>
      <c r="N301"/>
    </row>
    <row r="302" spans="3:14" x14ac:dyDescent="0.25">
      <c r="C302" s="33">
        <v>41506</v>
      </c>
      <c r="D302" s="34" t="s">
        <v>303</v>
      </c>
      <c r="E302" s="35">
        <v>212558</v>
      </c>
      <c r="M302"/>
      <c r="N302"/>
    </row>
    <row r="303" spans="3:14" x14ac:dyDescent="0.25">
      <c r="C303" s="33">
        <v>41049</v>
      </c>
      <c r="D303" s="34" t="s">
        <v>304</v>
      </c>
      <c r="E303" s="35">
        <v>559681</v>
      </c>
      <c r="M303"/>
      <c r="N303"/>
    </row>
    <row r="304" spans="3:14" x14ac:dyDescent="0.25">
      <c r="C304" s="33">
        <v>41389</v>
      </c>
      <c r="D304" s="34" t="s">
        <v>305</v>
      </c>
      <c r="E304" s="35">
        <v>452669</v>
      </c>
      <c r="M304"/>
      <c r="N304"/>
    </row>
    <row r="305" spans="3:14" x14ac:dyDescent="0.25">
      <c r="C305" s="33">
        <v>40386</v>
      </c>
      <c r="D305" s="34" t="s">
        <v>306</v>
      </c>
      <c r="E305" s="35">
        <v>834801</v>
      </c>
      <c r="M305"/>
      <c r="N305"/>
    </row>
    <row r="306" spans="3:14" x14ac:dyDescent="0.25">
      <c r="C306" s="33">
        <v>40330</v>
      </c>
      <c r="D306" s="34" t="s">
        <v>307</v>
      </c>
      <c r="E306" s="35">
        <v>40075</v>
      </c>
      <c r="M306"/>
      <c r="N306"/>
    </row>
    <row r="307" spans="3:14" x14ac:dyDescent="0.25">
      <c r="C307" s="33">
        <v>40651</v>
      </c>
      <c r="D307" s="34" t="s">
        <v>277</v>
      </c>
      <c r="E307" s="35">
        <v>113031</v>
      </c>
      <c r="M307"/>
      <c r="N307"/>
    </row>
    <row r="308" spans="3:14" x14ac:dyDescent="0.25">
      <c r="C308" s="33">
        <v>40928</v>
      </c>
      <c r="D308" s="34" t="s">
        <v>308</v>
      </c>
      <c r="E308" s="35">
        <v>813437</v>
      </c>
      <c r="M308"/>
      <c r="N308"/>
    </row>
    <row r="309" spans="3:14" x14ac:dyDescent="0.25">
      <c r="C309" s="33">
        <v>41370</v>
      </c>
      <c r="D309" s="34" t="s">
        <v>309</v>
      </c>
      <c r="E309" s="35">
        <v>813433</v>
      </c>
      <c r="M309"/>
      <c r="N309"/>
    </row>
    <row r="310" spans="3:14" x14ac:dyDescent="0.25">
      <c r="C310" s="33">
        <v>40805</v>
      </c>
      <c r="D310" s="34" t="s">
        <v>310</v>
      </c>
      <c r="E310" s="35">
        <v>926227</v>
      </c>
      <c r="M310"/>
      <c r="N310"/>
    </row>
    <row r="311" spans="3:14" x14ac:dyDescent="0.25">
      <c r="C311" s="33">
        <v>41346</v>
      </c>
      <c r="D311" s="34" t="s">
        <v>311</v>
      </c>
      <c r="E311" s="35">
        <v>909457</v>
      </c>
      <c r="M311"/>
      <c r="N311"/>
    </row>
    <row r="312" spans="3:14" x14ac:dyDescent="0.25">
      <c r="C312" s="33">
        <v>41126</v>
      </c>
      <c r="D312" s="34" t="s">
        <v>114</v>
      </c>
      <c r="E312" s="35">
        <v>58635</v>
      </c>
      <c r="M312"/>
      <c r="N312"/>
    </row>
    <row r="313" spans="3:14" x14ac:dyDescent="0.25">
      <c r="C313" s="33">
        <v>41393</v>
      </c>
      <c r="D313" s="34" t="s">
        <v>312</v>
      </c>
      <c r="E313" s="35">
        <v>941658</v>
      </c>
      <c r="M313"/>
      <c r="N313"/>
    </row>
    <row r="314" spans="3:14" x14ac:dyDescent="0.25">
      <c r="C314" s="33">
        <v>41412</v>
      </c>
      <c r="D314" s="34" t="s">
        <v>313</v>
      </c>
      <c r="E314" s="35">
        <v>953571</v>
      </c>
      <c r="M314"/>
      <c r="N314"/>
    </row>
    <row r="315" spans="3:14" x14ac:dyDescent="0.25">
      <c r="C315" s="33">
        <v>40602</v>
      </c>
      <c r="D315" s="34" t="s">
        <v>314</v>
      </c>
      <c r="E315" s="35">
        <v>333498</v>
      </c>
      <c r="M315"/>
      <c r="N315"/>
    </row>
    <row r="316" spans="3:14" x14ac:dyDescent="0.25">
      <c r="C316" s="33">
        <v>40395</v>
      </c>
      <c r="D316" s="34" t="s">
        <v>315</v>
      </c>
      <c r="E316" s="35">
        <v>927365</v>
      </c>
      <c r="M316"/>
      <c r="N316"/>
    </row>
    <row r="317" spans="3:14" x14ac:dyDescent="0.25">
      <c r="C317" s="33">
        <v>40612</v>
      </c>
      <c r="D317" s="34" t="s">
        <v>262</v>
      </c>
      <c r="E317" s="35">
        <v>109650</v>
      </c>
      <c r="M317"/>
      <c r="N317"/>
    </row>
    <row r="318" spans="3:14" x14ac:dyDescent="0.25">
      <c r="C318" s="33">
        <v>40672</v>
      </c>
      <c r="D318" s="34" t="s">
        <v>316</v>
      </c>
      <c r="E318" s="35">
        <v>331703</v>
      </c>
      <c r="M318"/>
      <c r="N318"/>
    </row>
    <row r="319" spans="3:14" x14ac:dyDescent="0.25">
      <c r="C319" s="33">
        <v>40375</v>
      </c>
      <c r="D319" s="34" t="s">
        <v>317</v>
      </c>
      <c r="E319" s="35">
        <v>31856</v>
      </c>
      <c r="M319"/>
      <c r="N319"/>
    </row>
    <row r="320" spans="3:14" x14ac:dyDescent="0.25">
      <c r="C320" s="33">
        <v>41037</v>
      </c>
      <c r="D320" s="34" t="s">
        <v>318</v>
      </c>
      <c r="E320" s="35">
        <v>507121</v>
      </c>
      <c r="M320"/>
      <c r="N320"/>
    </row>
    <row r="321" spans="3:14" x14ac:dyDescent="0.25">
      <c r="C321" s="33">
        <v>40916</v>
      </c>
      <c r="D321" s="34" t="s">
        <v>319</v>
      </c>
      <c r="E321" s="35">
        <v>976762</v>
      </c>
      <c r="M321"/>
      <c r="N321"/>
    </row>
    <row r="322" spans="3:14" x14ac:dyDescent="0.25">
      <c r="C322" s="33">
        <v>40014</v>
      </c>
      <c r="D322" s="34" t="s">
        <v>320</v>
      </c>
      <c r="E322" s="35">
        <v>900922</v>
      </c>
      <c r="M322"/>
      <c r="N322"/>
    </row>
    <row r="323" spans="3:14" x14ac:dyDescent="0.25">
      <c r="C323" s="33">
        <v>40317</v>
      </c>
      <c r="D323" s="34" t="s">
        <v>321</v>
      </c>
      <c r="E323" s="35">
        <v>153135</v>
      </c>
      <c r="M323"/>
      <c r="N323"/>
    </row>
    <row r="324" spans="3:14" x14ac:dyDescent="0.25">
      <c r="C324" s="33">
        <v>39835</v>
      </c>
      <c r="D324" s="34" t="s">
        <v>322</v>
      </c>
      <c r="E324" s="35">
        <v>285817</v>
      </c>
      <c r="M324"/>
      <c r="N324"/>
    </row>
    <row r="325" spans="3:14" x14ac:dyDescent="0.25">
      <c r="C325" s="33">
        <v>40137</v>
      </c>
      <c r="D325" s="34" t="s">
        <v>323</v>
      </c>
      <c r="E325" s="35">
        <v>365303</v>
      </c>
      <c r="M325"/>
      <c r="N325"/>
    </row>
    <row r="326" spans="3:14" x14ac:dyDescent="0.25">
      <c r="C326" s="33">
        <v>40917</v>
      </c>
      <c r="D326" s="34" t="s">
        <v>324</v>
      </c>
      <c r="E326" s="35">
        <v>389827</v>
      </c>
      <c r="M326"/>
      <c r="N326"/>
    </row>
    <row r="327" spans="3:14" x14ac:dyDescent="0.25">
      <c r="C327" s="33">
        <v>40825</v>
      </c>
      <c r="D327" s="34" t="s">
        <v>325</v>
      </c>
      <c r="E327" s="35">
        <v>925010</v>
      </c>
      <c r="M327"/>
      <c r="N327"/>
    </row>
    <row r="328" spans="3:14" x14ac:dyDescent="0.25">
      <c r="C328" s="33">
        <v>39893</v>
      </c>
      <c r="D328" s="34" t="s">
        <v>326</v>
      </c>
      <c r="E328" s="35">
        <v>889666</v>
      </c>
      <c r="M328"/>
      <c r="N328"/>
    </row>
    <row r="329" spans="3:14" x14ac:dyDescent="0.25">
      <c r="C329" s="33">
        <v>40829</v>
      </c>
      <c r="D329" s="34" t="s">
        <v>327</v>
      </c>
      <c r="E329" s="35">
        <v>479910</v>
      </c>
      <c r="M329"/>
      <c r="N329"/>
    </row>
    <row r="330" spans="3:14" x14ac:dyDescent="0.25">
      <c r="C330" s="33">
        <v>41215</v>
      </c>
      <c r="D330" s="34" t="s">
        <v>328</v>
      </c>
      <c r="E330" s="35">
        <v>516174</v>
      </c>
      <c r="M330"/>
      <c r="N330"/>
    </row>
    <row r="331" spans="3:14" x14ac:dyDescent="0.25">
      <c r="C331" s="33">
        <v>40813</v>
      </c>
      <c r="D331" s="34" t="s">
        <v>329</v>
      </c>
      <c r="E331" s="35">
        <v>485444</v>
      </c>
      <c r="M331"/>
      <c r="N331"/>
    </row>
    <row r="332" spans="3:14" x14ac:dyDescent="0.25">
      <c r="C332" s="33">
        <v>41428</v>
      </c>
      <c r="D332" s="34" t="s">
        <v>330</v>
      </c>
      <c r="E332" s="35">
        <v>595493</v>
      </c>
      <c r="M332"/>
      <c r="N332"/>
    </row>
    <row r="333" spans="3:14" x14ac:dyDescent="0.25">
      <c r="C333" s="33">
        <v>40188</v>
      </c>
      <c r="D333" s="34" t="s">
        <v>331</v>
      </c>
      <c r="E333" s="35">
        <v>320900</v>
      </c>
      <c r="M333"/>
      <c r="N333"/>
    </row>
    <row r="334" spans="3:14" x14ac:dyDescent="0.25">
      <c r="C334" s="33">
        <v>40339</v>
      </c>
      <c r="D334" s="34" t="s">
        <v>332</v>
      </c>
      <c r="E334" s="35">
        <v>709094</v>
      </c>
      <c r="M334"/>
      <c r="N334"/>
    </row>
    <row r="335" spans="3:14" x14ac:dyDescent="0.25">
      <c r="C335" s="33">
        <v>41031</v>
      </c>
      <c r="D335" s="34" t="s">
        <v>333</v>
      </c>
      <c r="E335" s="35">
        <v>790001</v>
      </c>
      <c r="M335"/>
      <c r="N335"/>
    </row>
    <row r="336" spans="3:14" x14ac:dyDescent="0.25">
      <c r="C336" s="33">
        <v>41187</v>
      </c>
      <c r="D336" s="34" t="s">
        <v>334</v>
      </c>
      <c r="E336" s="35">
        <v>792717</v>
      </c>
      <c r="M336"/>
      <c r="N336"/>
    </row>
    <row r="337" spans="3:14" x14ac:dyDescent="0.25">
      <c r="C337" s="33">
        <v>40560</v>
      </c>
      <c r="D337" s="34" t="s">
        <v>109</v>
      </c>
      <c r="E337" s="35">
        <v>560042</v>
      </c>
      <c r="M337"/>
      <c r="N337"/>
    </row>
    <row r="338" spans="3:14" x14ac:dyDescent="0.25">
      <c r="C338" s="33">
        <v>41143</v>
      </c>
      <c r="D338" s="34" t="s">
        <v>335</v>
      </c>
      <c r="E338" s="35">
        <v>577362</v>
      </c>
      <c r="M338"/>
      <c r="N338"/>
    </row>
    <row r="339" spans="3:14" x14ac:dyDescent="0.25">
      <c r="C339" s="33">
        <v>40508</v>
      </c>
      <c r="D339" s="34" t="s">
        <v>336</v>
      </c>
      <c r="E339" s="35">
        <v>155531</v>
      </c>
      <c r="M339"/>
      <c r="N339"/>
    </row>
    <row r="340" spans="3:14" x14ac:dyDescent="0.25">
      <c r="C340" s="33">
        <v>40366</v>
      </c>
      <c r="D340" s="34" t="s">
        <v>337</v>
      </c>
      <c r="E340" s="35">
        <v>489665</v>
      </c>
      <c r="M340"/>
      <c r="N340"/>
    </row>
    <row r="341" spans="3:14" x14ac:dyDescent="0.25">
      <c r="C341" s="33">
        <v>41057</v>
      </c>
      <c r="D341" s="34" t="s">
        <v>338</v>
      </c>
      <c r="E341" s="35">
        <v>859081</v>
      </c>
      <c r="M341"/>
      <c r="N341"/>
    </row>
    <row r="342" spans="3:14" x14ac:dyDescent="0.25">
      <c r="C342" s="33">
        <v>39971</v>
      </c>
      <c r="D342" s="34" t="s">
        <v>339</v>
      </c>
      <c r="E342" s="35">
        <v>106829</v>
      </c>
      <c r="M342"/>
      <c r="N342"/>
    </row>
    <row r="343" spans="3:14" x14ac:dyDescent="0.25">
      <c r="C343" s="33">
        <v>40107</v>
      </c>
      <c r="D343" s="34" t="s">
        <v>340</v>
      </c>
      <c r="E343" s="35">
        <v>256863</v>
      </c>
      <c r="M343"/>
      <c r="N343"/>
    </row>
    <row r="344" spans="3:14" x14ac:dyDescent="0.25">
      <c r="C344" s="33">
        <v>40016</v>
      </c>
      <c r="D344" s="34" t="s">
        <v>341</v>
      </c>
      <c r="E344" s="35">
        <v>48430</v>
      </c>
      <c r="M344"/>
      <c r="N344"/>
    </row>
    <row r="345" spans="3:14" x14ac:dyDescent="0.25">
      <c r="C345" s="33">
        <v>40241</v>
      </c>
      <c r="D345" s="34" t="s">
        <v>342</v>
      </c>
      <c r="E345" s="35">
        <v>149684</v>
      </c>
      <c r="M345"/>
      <c r="N345"/>
    </row>
    <row r="346" spans="3:14" x14ac:dyDescent="0.25">
      <c r="C346" s="33">
        <v>41237</v>
      </c>
      <c r="D346" s="34" t="s">
        <v>343</v>
      </c>
      <c r="E346" s="35">
        <v>31499</v>
      </c>
      <c r="M346"/>
      <c r="N346"/>
    </row>
    <row r="347" spans="3:14" x14ac:dyDescent="0.25">
      <c r="C347" s="33">
        <v>40957</v>
      </c>
      <c r="D347" s="34" t="s">
        <v>344</v>
      </c>
      <c r="E347" s="35">
        <v>839076</v>
      </c>
      <c r="M347"/>
      <c r="N347"/>
    </row>
    <row r="348" spans="3:14" x14ac:dyDescent="0.25">
      <c r="C348" s="33">
        <v>41251</v>
      </c>
      <c r="D348" s="34" t="s">
        <v>345</v>
      </c>
      <c r="E348" s="35">
        <v>511855</v>
      </c>
      <c r="M348"/>
      <c r="N348"/>
    </row>
    <row r="349" spans="3:14" x14ac:dyDescent="0.25">
      <c r="C349" s="33">
        <v>40479</v>
      </c>
      <c r="D349" s="34" t="s">
        <v>346</v>
      </c>
      <c r="E349" s="35">
        <v>379014</v>
      </c>
      <c r="M349"/>
      <c r="N349"/>
    </row>
    <row r="350" spans="3:14" x14ac:dyDescent="0.25">
      <c r="C350" s="33">
        <v>39959</v>
      </c>
      <c r="D350" s="34" t="s">
        <v>347</v>
      </c>
      <c r="E350" s="35">
        <v>906823</v>
      </c>
      <c r="M350"/>
      <c r="N350"/>
    </row>
    <row r="351" spans="3:14" x14ac:dyDescent="0.25">
      <c r="C351" s="33">
        <v>39874</v>
      </c>
      <c r="D351" s="34" t="s">
        <v>348</v>
      </c>
      <c r="E351" s="35">
        <v>911641</v>
      </c>
      <c r="M351"/>
      <c r="N351"/>
    </row>
    <row r="352" spans="3:14" x14ac:dyDescent="0.25">
      <c r="C352" s="33">
        <v>41219</v>
      </c>
      <c r="D352" s="34" t="s">
        <v>349</v>
      </c>
      <c r="E352" s="35">
        <v>10532</v>
      </c>
      <c r="M352"/>
      <c r="N352"/>
    </row>
    <row r="353" spans="3:14" x14ac:dyDescent="0.25">
      <c r="C353" s="33">
        <v>41532</v>
      </c>
      <c r="D353" s="34" t="s">
        <v>350</v>
      </c>
      <c r="E353" s="35">
        <v>11119</v>
      </c>
      <c r="M353"/>
      <c r="N353"/>
    </row>
    <row r="354" spans="3:14" x14ac:dyDescent="0.25">
      <c r="C354" s="33">
        <v>40891</v>
      </c>
      <c r="D354" s="34" t="s">
        <v>351</v>
      </c>
      <c r="E354" s="35">
        <v>474431</v>
      </c>
      <c r="M354"/>
      <c r="N354"/>
    </row>
    <row r="355" spans="3:14" x14ac:dyDescent="0.25">
      <c r="C355" s="33">
        <v>40912</v>
      </c>
      <c r="D355" s="34" t="s">
        <v>352</v>
      </c>
      <c r="E355" s="35">
        <v>321317</v>
      </c>
      <c r="M355"/>
      <c r="N355"/>
    </row>
    <row r="356" spans="3:14" x14ac:dyDescent="0.25">
      <c r="C356" s="33">
        <v>40269</v>
      </c>
      <c r="D356" s="34" t="s">
        <v>353</v>
      </c>
      <c r="E356" s="35">
        <v>941437</v>
      </c>
      <c r="M356"/>
      <c r="N356"/>
    </row>
    <row r="357" spans="3:14" x14ac:dyDescent="0.25">
      <c r="C357" s="33">
        <v>40292</v>
      </c>
      <c r="D357" s="34" t="s">
        <v>354</v>
      </c>
      <c r="E357" s="35">
        <v>301755</v>
      </c>
      <c r="M357"/>
      <c r="N357"/>
    </row>
    <row r="358" spans="3:14" x14ac:dyDescent="0.25">
      <c r="C358" s="33">
        <v>40295</v>
      </c>
      <c r="D358" s="34" t="s">
        <v>355</v>
      </c>
      <c r="E358" s="35">
        <v>571080</v>
      </c>
      <c r="M358"/>
      <c r="N358"/>
    </row>
    <row r="359" spans="3:14" x14ac:dyDescent="0.25">
      <c r="C359" s="33">
        <v>40477</v>
      </c>
      <c r="D359" s="34" t="s">
        <v>356</v>
      </c>
      <c r="E359" s="35">
        <v>329884</v>
      </c>
      <c r="M359"/>
      <c r="N359"/>
    </row>
    <row r="360" spans="3:14" x14ac:dyDescent="0.25">
      <c r="C360" s="33">
        <v>41445</v>
      </c>
      <c r="D360" s="34" t="s">
        <v>357</v>
      </c>
      <c r="E360" s="35">
        <v>910817</v>
      </c>
      <c r="M360"/>
      <c r="N360"/>
    </row>
    <row r="361" spans="3:14" x14ac:dyDescent="0.25">
      <c r="C361" s="33">
        <v>41469</v>
      </c>
      <c r="D361" s="34" t="s">
        <v>358</v>
      </c>
      <c r="E361" s="35">
        <v>54262</v>
      </c>
      <c r="M361"/>
      <c r="N361"/>
    </row>
    <row r="362" spans="3:14" x14ac:dyDescent="0.25">
      <c r="C362" s="33">
        <v>40797</v>
      </c>
      <c r="D362" s="34" t="s">
        <v>359</v>
      </c>
      <c r="E362" s="35">
        <v>137505</v>
      </c>
      <c r="M362"/>
      <c r="N362"/>
    </row>
    <row r="363" spans="3:14" x14ac:dyDescent="0.25">
      <c r="C363" s="33">
        <v>40158</v>
      </c>
      <c r="D363" s="34" t="s">
        <v>360</v>
      </c>
      <c r="E363" s="35">
        <v>456367</v>
      </c>
      <c r="M363"/>
      <c r="N363"/>
    </row>
    <row r="364" spans="3:14" x14ac:dyDescent="0.25">
      <c r="C364" s="33">
        <v>40828</v>
      </c>
      <c r="D364" s="34" t="s">
        <v>361</v>
      </c>
      <c r="E364" s="35">
        <v>520130</v>
      </c>
      <c r="M364"/>
      <c r="N364"/>
    </row>
    <row r="365" spans="3:14" x14ac:dyDescent="0.25">
      <c r="C365" s="33">
        <v>39935</v>
      </c>
      <c r="D365" s="34" t="s">
        <v>362</v>
      </c>
      <c r="E365" s="35">
        <v>517348</v>
      </c>
      <c r="M365"/>
      <c r="N365"/>
    </row>
    <row r="366" spans="3:14" x14ac:dyDescent="0.25">
      <c r="C366" s="33">
        <v>40077</v>
      </c>
      <c r="D366" s="34" t="s">
        <v>363</v>
      </c>
      <c r="E366" s="35">
        <v>615846</v>
      </c>
      <c r="M366"/>
      <c r="N366"/>
    </row>
    <row r="367" spans="3:14" x14ac:dyDescent="0.25">
      <c r="C367" s="33">
        <v>40682</v>
      </c>
      <c r="D367" s="34" t="s">
        <v>364</v>
      </c>
      <c r="E367" s="35">
        <v>214361</v>
      </c>
      <c r="M367"/>
      <c r="N367"/>
    </row>
    <row r="368" spans="3:14" x14ac:dyDescent="0.25">
      <c r="C368" s="33">
        <v>41222</v>
      </c>
      <c r="D368" s="34" t="s">
        <v>365</v>
      </c>
      <c r="E368" s="35">
        <v>961060</v>
      </c>
      <c r="M368"/>
      <c r="N368"/>
    </row>
    <row r="369" spans="3:14" x14ac:dyDescent="0.25">
      <c r="C369" s="33">
        <v>40048</v>
      </c>
      <c r="D369" s="34" t="s">
        <v>366</v>
      </c>
      <c r="E369" s="35">
        <v>907500</v>
      </c>
      <c r="M369"/>
      <c r="N369"/>
    </row>
    <row r="370" spans="3:14" x14ac:dyDescent="0.25">
      <c r="C370" s="33">
        <v>40678</v>
      </c>
      <c r="D370" s="34" t="s">
        <v>367</v>
      </c>
      <c r="E370" s="35">
        <v>816984</v>
      </c>
      <c r="M370"/>
      <c r="N370"/>
    </row>
    <row r="371" spans="3:14" x14ac:dyDescent="0.25">
      <c r="C371" s="33">
        <v>41497</v>
      </c>
      <c r="D371" s="34" t="s">
        <v>368</v>
      </c>
      <c r="E371" s="35">
        <v>409337</v>
      </c>
      <c r="M371"/>
      <c r="N371"/>
    </row>
    <row r="372" spans="3:14" x14ac:dyDescent="0.25">
      <c r="C372" s="33">
        <v>41475</v>
      </c>
      <c r="D372" s="34" t="s">
        <v>369</v>
      </c>
      <c r="E372" s="35">
        <v>383241</v>
      </c>
      <c r="M372"/>
      <c r="N372"/>
    </row>
    <row r="373" spans="3:14" x14ac:dyDescent="0.25">
      <c r="C373" s="33">
        <v>41355</v>
      </c>
      <c r="D373" s="34" t="s">
        <v>370</v>
      </c>
      <c r="E373" s="35">
        <v>412635</v>
      </c>
      <c r="M373"/>
      <c r="N373"/>
    </row>
    <row r="374" spans="3:14" x14ac:dyDescent="0.25">
      <c r="C374" s="33">
        <v>39834</v>
      </c>
      <c r="D374" s="34" t="s">
        <v>371</v>
      </c>
      <c r="E374" s="35">
        <v>91736</v>
      </c>
      <c r="M374"/>
      <c r="N374"/>
    </row>
    <row r="375" spans="3:14" x14ac:dyDescent="0.25">
      <c r="C375" s="33">
        <v>40256</v>
      </c>
      <c r="D375" s="34" t="s">
        <v>372</v>
      </c>
      <c r="E375" s="35">
        <v>565458</v>
      </c>
      <c r="M375"/>
      <c r="N375"/>
    </row>
    <row r="376" spans="3:14" x14ac:dyDescent="0.25">
      <c r="C376" s="33">
        <v>40190</v>
      </c>
      <c r="D376" s="34" t="s">
        <v>373</v>
      </c>
      <c r="E376" s="35">
        <v>598811</v>
      </c>
      <c r="M376"/>
      <c r="N376"/>
    </row>
    <row r="377" spans="3:14" x14ac:dyDescent="0.25">
      <c r="C377" s="33">
        <v>40830</v>
      </c>
      <c r="D377" s="34" t="s">
        <v>374</v>
      </c>
      <c r="E377" s="35">
        <v>442654</v>
      </c>
      <c r="M377"/>
      <c r="N377"/>
    </row>
    <row r="378" spans="3:14" x14ac:dyDescent="0.25">
      <c r="C378" s="33">
        <v>40492</v>
      </c>
      <c r="D378" s="34" t="s">
        <v>375</v>
      </c>
      <c r="E378" s="35">
        <v>151945</v>
      </c>
      <c r="M378"/>
      <c r="N378"/>
    </row>
    <row r="379" spans="3:14" x14ac:dyDescent="0.25">
      <c r="C379" s="33">
        <v>41356</v>
      </c>
      <c r="D379" s="34" t="s">
        <v>376</v>
      </c>
      <c r="E379" s="35">
        <v>214280</v>
      </c>
      <c r="M379"/>
      <c r="N379"/>
    </row>
    <row r="380" spans="3:14" x14ac:dyDescent="0.25">
      <c r="C380" s="33">
        <v>40721</v>
      </c>
      <c r="D380" s="34" t="s">
        <v>377</v>
      </c>
      <c r="E380" s="35">
        <v>354481</v>
      </c>
      <c r="M380"/>
      <c r="N380"/>
    </row>
    <row r="381" spans="3:14" x14ac:dyDescent="0.25">
      <c r="C381" s="33">
        <v>40209</v>
      </c>
      <c r="D381" s="34" t="s">
        <v>378</v>
      </c>
      <c r="E381" s="35">
        <v>893365</v>
      </c>
      <c r="M381"/>
      <c r="N381"/>
    </row>
    <row r="382" spans="3:14" x14ac:dyDescent="0.25">
      <c r="C382" s="33">
        <v>41179</v>
      </c>
      <c r="D382" s="34" t="s">
        <v>379</v>
      </c>
      <c r="E382" s="35">
        <v>677110</v>
      </c>
      <c r="M382"/>
      <c r="N382"/>
    </row>
    <row r="383" spans="3:14" x14ac:dyDescent="0.25">
      <c r="C383" s="33">
        <v>39862</v>
      </c>
      <c r="D383" s="34" t="s">
        <v>380</v>
      </c>
      <c r="E383" s="35">
        <v>161837</v>
      </c>
      <c r="M383"/>
      <c r="N383"/>
    </row>
    <row r="384" spans="3:14" x14ac:dyDescent="0.25">
      <c r="C384" s="33">
        <v>40863</v>
      </c>
      <c r="D384" s="34" t="s">
        <v>381</v>
      </c>
      <c r="E384" s="35">
        <v>142247</v>
      </c>
      <c r="M384"/>
      <c r="N384"/>
    </row>
    <row r="385" spans="3:14" x14ac:dyDescent="0.25">
      <c r="C385" s="33">
        <v>40690</v>
      </c>
      <c r="D385" s="34" t="s">
        <v>382</v>
      </c>
      <c r="E385" s="35">
        <v>146428</v>
      </c>
      <c r="M385"/>
      <c r="N385"/>
    </row>
    <row r="386" spans="3:14" x14ac:dyDescent="0.25">
      <c r="C386" s="33">
        <v>39819</v>
      </c>
      <c r="D386" s="34" t="s">
        <v>383</v>
      </c>
      <c r="E386" s="35">
        <v>834861</v>
      </c>
      <c r="M386"/>
      <c r="N386"/>
    </row>
    <row r="387" spans="3:14" x14ac:dyDescent="0.25">
      <c r="C387" s="33">
        <v>41048</v>
      </c>
      <c r="D387" s="34" t="s">
        <v>384</v>
      </c>
      <c r="E387" s="35">
        <v>1633</v>
      </c>
      <c r="M387"/>
      <c r="N387"/>
    </row>
    <row r="388" spans="3:14" x14ac:dyDescent="0.25">
      <c r="C388" s="33">
        <v>41066</v>
      </c>
      <c r="D388" s="34" t="s">
        <v>385</v>
      </c>
      <c r="E388" s="35">
        <v>853642</v>
      </c>
      <c r="M388"/>
      <c r="N388"/>
    </row>
    <row r="389" spans="3:14" x14ac:dyDescent="0.25">
      <c r="C389" s="33">
        <v>40726</v>
      </c>
      <c r="D389" s="34" t="s">
        <v>386</v>
      </c>
      <c r="E389" s="35">
        <v>554022</v>
      </c>
      <c r="M389"/>
      <c r="N389"/>
    </row>
    <row r="390" spans="3:14" x14ac:dyDescent="0.25">
      <c r="C390" s="33">
        <v>40834</v>
      </c>
      <c r="D390" s="34" t="s">
        <v>387</v>
      </c>
      <c r="E390" s="35">
        <v>408648</v>
      </c>
      <c r="M390"/>
      <c r="N390"/>
    </row>
    <row r="391" spans="3:14" x14ac:dyDescent="0.25">
      <c r="C391" s="33">
        <v>40833</v>
      </c>
      <c r="D391" s="34" t="s">
        <v>388</v>
      </c>
      <c r="E391" s="35">
        <v>624443</v>
      </c>
      <c r="M391"/>
      <c r="N391"/>
    </row>
    <row r="392" spans="3:14" x14ac:dyDescent="0.25">
      <c r="C392" s="33">
        <v>40328</v>
      </c>
      <c r="D392" s="34" t="s">
        <v>389</v>
      </c>
      <c r="E392" s="35">
        <v>940549</v>
      </c>
      <c r="M392"/>
      <c r="N392"/>
    </row>
    <row r="393" spans="3:14" x14ac:dyDescent="0.25">
      <c r="C393" s="33">
        <v>41294</v>
      </c>
      <c r="D393" s="34" t="s">
        <v>390</v>
      </c>
      <c r="E393" s="35">
        <v>162824</v>
      </c>
      <c r="M393"/>
      <c r="N393"/>
    </row>
    <row r="394" spans="3:14" x14ac:dyDescent="0.25">
      <c r="C394" s="33">
        <v>40752</v>
      </c>
      <c r="D394" s="34" t="s">
        <v>391</v>
      </c>
      <c r="E394" s="35">
        <v>939342</v>
      </c>
      <c r="M394"/>
      <c r="N394"/>
    </row>
    <row r="395" spans="3:14" x14ac:dyDescent="0.25">
      <c r="C395" s="33">
        <v>40002</v>
      </c>
      <c r="D395" s="34" t="s">
        <v>392</v>
      </c>
      <c r="E395" s="35">
        <v>448759</v>
      </c>
      <c r="M395"/>
      <c r="N395"/>
    </row>
    <row r="396" spans="3:14" x14ac:dyDescent="0.25">
      <c r="C396" s="33">
        <v>40983</v>
      </c>
      <c r="D396" s="34" t="s">
        <v>393</v>
      </c>
      <c r="E396" s="35">
        <v>236078</v>
      </c>
      <c r="M396"/>
      <c r="N396"/>
    </row>
    <row r="397" spans="3:14" x14ac:dyDescent="0.25">
      <c r="C397" s="33">
        <v>41188</v>
      </c>
      <c r="D397" s="34" t="s">
        <v>394</v>
      </c>
      <c r="E397" s="35">
        <v>264903</v>
      </c>
      <c r="M397"/>
      <c r="N397"/>
    </row>
    <row r="398" spans="3:14" x14ac:dyDescent="0.25">
      <c r="C398" s="33">
        <v>40810</v>
      </c>
      <c r="D398" s="34" t="s">
        <v>395</v>
      </c>
      <c r="E398" s="35">
        <v>963126</v>
      </c>
      <c r="M398"/>
      <c r="N398"/>
    </row>
    <row r="399" spans="3:14" x14ac:dyDescent="0.25">
      <c r="C399" s="33">
        <v>40166</v>
      </c>
      <c r="D399" s="34" t="s">
        <v>396</v>
      </c>
      <c r="E399" s="35">
        <v>52722</v>
      </c>
      <c r="M399"/>
      <c r="N399"/>
    </row>
    <row r="400" spans="3:14" x14ac:dyDescent="0.25">
      <c r="C400" s="33">
        <v>40682</v>
      </c>
      <c r="D400" s="34" t="s">
        <v>397</v>
      </c>
      <c r="E400" s="35">
        <v>926777</v>
      </c>
      <c r="M400"/>
      <c r="N400"/>
    </row>
    <row r="401" spans="3:14" x14ac:dyDescent="0.25">
      <c r="C401" s="33">
        <v>40852</v>
      </c>
      <c r="D401" s="34" t="s">
        <v>398</v>
      </c>
      <c r="E401" s="35">
        <v>958336</v>
      </c>
      <c r="M401"/>
      <c r="N401"/>
    </row>
    <row r="402" spans="3:14" x14ac:dyDescent="0.25">
      <c r="C402" s="33">
        <v>41091</v>
      </c>
      <c r="D402" s="34" t="s">
        <v>399</v>
      </c>
      <c r="E402" s="35">
        <v>110705</v>
      </c>
      <c r="M402"/>
      <c r="N402"/>
    </row>
    <row r="403" spans="3:14" x14ac:dyDescent="0.25">
      <c r="C403" s="33">
        <v>40215</v>
      </c>
      <c r="D403" s="34" t="s">
        <v>400</v>
      </c>
      <c r="E403" s="35">
        <v>867599</v>
      </c>
      <c r="M403"/>
      <c r="N403"/>
    </row>
    <row r="404" spans="3:14" x14ac:dyDescent="0.25">
      <c r="C404" s="33">
        <v>40751</v>
      </c>
      <c r="D404" s="34" t="s">
        <v>401</v>
      </c>
      <c r="E404" s="35">
        <v>702877</v>
      </c>
      <c r="M404"/>
      <c r="N404"/>
    </row>
    <row r="405" spans="3:14" x14ac:dyDescent="0.25">
      <c r="C405" s="33">
        <v>40669</v>
      </c>
      <c r="D405" s="34" t="s">
        <v>402</v>
      </c>
      <c r="E405" s="35">
        <v>959114</v>
      </c>
      <c r="M405"/>
      <c r="N405"/>
    </row>
    <row r="406" spans="3:14" x14ac:dyDescent="0.25">
      <c r="C406" s="33">
        <v>39924</v>
      </c>
      <c r="D406" s="34" t="s">
        <v>403</v>
      </c>
      <c r="E406" s="35">
        <v>868893</v>
      </c>
      <c r="M406"/>
      <c r="N406"/>
    </row>
    <row r="407" spans="3:14" x14ac:dyDescent="0.25">
      <c r="C407" s="33">
        <v>40321</v>
      </c>
      <c r="D407" s="34" t="s">
        <v>404</v>
      </c>
      <c r="E407" s="35">
        <v>475834</v>
      </c>
      <c r="M407"/>
      <c r="N407"/>
    </row>
    <row r="408" spans="3:14" x14ac:dyDescent="0.25">
      <c r="C408" s="33">
        <v>41264</v>
      </c>
      <c r="D408" s="34" t="s">
        <v>151</v>
      </c>
      <c r="E408" s="35">
        <v>86742</v>
      </c>
      <c r="M408"/>
      <c r="N408"/>
    </row>
    <row r="409" spans="3:14" x14ac:dyDescent="0.25">
      <c r="C409" s="33">
        <v>41257</v>
      </c>
      <c r="D409" s="34" t="s">
        <v>405</v>
      </c>
      <c r="E409" s="35">
        <v>273279</v>
      </c>
      <c r="M409"/>
      <c r="N409"/>
    </row>
    <row r="410" spans="3:14" x14ac:dyDescent="0.25">
      <c r="C410" s="33">
        <v>41303</v>
      </c>
      <c r="D410" s="34" t="s">
        <v>406</v>
      </c>
      <c r="E410" s="35">
        <v>924382</v>
      </c>
      <c r="M410"/>
      <c r="N410"/>
    </row>
    <row r="411" spans="3:14" x14ac:dyDescent="0.25">
      <c r="C411" s="33">
        <v>40738</v>
      </c>
      <c r="D411" s="34" t="s">
        <v>407</v>
      </c>
      <c r="E411" s="35">
        <v>692204</v>
      </c>
      <c r="M411"/>
      <c r="N411"/>
    </row>
    <row r="412" spans="3:14" x14ac:dyDescent="0.25">
      <c r="C412" s="33">
        <v>41474</v>
      </c>
      <c r="D412" s="34" t="s">
        <v>408</v>
      </c>
      <c r="E412" s="35">
        <v>405156</v>
      </c>
      <c r="M412"/>
      <c r="N412"/>
    </row>
    <row r="413" spans="3:14" x14ac:dyDescent="0.25">
      <c r="C413" s="33">
        <v>40740</v>
      </c>
      <c r="D413" s="34" t="s">
        <v>409</v>
      </c>
      <c r="E413" s="35">
        <v>772121</v>
      </c>
      <c r="M413"/>
      <c r="N413"/>
    </row>
    <row r="414" spans="3:14" x14ac:dyDescent="0.25">
      <c r="C414" s="33">
        <v>40309</v>
      </c>
      <c r="D414" s="34" t="s">
        <v>410</v>
      </c>
      <c r="E414" s="35">
        <v>896712</v>
      </c>
      <c r="M414"/>
      <c r="N414"/>
    </row>
    <row r="415" spans="3:14" x14ac:dyDescent="0.25">
      <c r="C415" s="33">
        <v>40394</v>
      </c>
      <c r="D415" s="34" t="s">
        <v>411</v>
      </c>
      <c r="E415" s="35">
        <v>48397</v>
      </c>
      <c r="M415"/>
      <c r="N415"/>
    </row>
    <row r="416" spans="3:14" x14ac:dyDescent="0.25">
      <c r="C416" s="33">
        <v>40124</v>
      </c>
      <c r="D416" s="34" t="s">
        <v>412</v>
      </c>
      <c r="E416" s="35">
        <v>238887</v>
      </c>
      <c r="M416"/>
      <c r="N416"/>
    </row>
    <row r="417" spans="3:14" x14ac:dyDescent="0.25">
      <c r="C417" s="33">
        <v>40161</v>
      </c>
      <c r="D417" s="34" t="s">
        <v>413</v>
      </c>
      <c r="E417" s="35">
        <v>62429</v>
      </c>
      <c r="M417"/>
      <c r="N417"/>
    </row>
    <row r="418" spans="3:14" x14ac:dyDescent="0.25">
      <c r="C418" s="33">
        <v>40736</v>
      </c>
      <c r="D418" s="34" t="s">
        <v>414</v>
      </c>
      <c r="E418" s="35">
        <v>885470</v>
      </c>
      <c r="M418"/>
      <c r="N418"/>
    </row>
    <row r="419" spans="3:14" x14ac:dyDescent="0.25">
      <c r="C419" s="33">
        <v>40102</v>
      </c>
      <c r="D419" s="34" t="s">
        <v>415</v>
      </c>
      <c r="E419" s="35">
        <v>357906</v>
      </c>
      <c r="M419"/>
      <c r="N419"/>
    </row>
    <row r="420" spans="3:14" x14ac:dyDescent="0.25">
      <c r="C420" s="33">
        <v>40516</v>
      </c>
      <c r="D420" s="34" t="s">
        <v>338</v>
      </c>
      <c r="E420" s="35">
        <v>87954</v>
      </c>
      <c r="M420"/>
      <c r="N420"/>
    </row>
    <row r="421" spans="3:14" x14ac:dyDescent="0.25">
      <c r="C421" s="33">
        <v>40435</v>
      </c>
      <c r="D421" s="34" t="s">
        <v>416</v>
      </c>
      <c r="E421" s="35">
        <v>526852</v>
      </c>
      <c r="M421"/>
      <c r="N421"/>
    </row>
    <row r="422" spans="3:14" x14ac:dyDescent="0.25">
      <c r="C422" s="33">
        <v>39875</v>
      </c>
      <c r="D422" s="34" t="s">
        <v>417</v>
      </c>
      <c r="E422" s="35">
        <v>153937</v>
      </c>
      <c r="M422"/>
      <c r="N422"/>
    </row>
    <row r="423" spans="3:14" x14ac:dyDescent="0.25">
      <c r="C423" s="33">
        <v>39878</v>
      </c>
      <c r="D423" s="34" t="s">
        <v>418</v>
      </c>
      <c r="E423" s="35">
        <v>394652</v>
      </c>
      <c r="M423"/>
      <c r="N423"/>
    </row>
    <row r="424" spans="3:14" x14ac:dyDescent="0.25">
      <c r="C424" s="33">
        <v>41201</v>
      </c>
      <c r="D424" s="34" t="s">
        <v>419</v>
      </c>
      <c r="E424" s="35">
        <v>642893</v>
      </c>
      <c r="M424"/>
      <c r="N424"/>
    </row>
    <row r="425" spans="3:14" x14ac:dyDescent="0.25">
      <c r="C425" s="33">
        <v>41084</v>
      </c>
      <c r="D425" s="34" t="s">
        <v>420</v>
      </c>
      <c r="E425" s="35">
        <v>869016</v>
      </c>
      <c r="M425"/>
      <c r="N425"/>
    </row>
    <row r="426" spans="3:14" x14ac:dyDescent="0.25">
      <c r="C426" s="33">
        <v>40770</v>
      </c>
      <c r="D426" s="34" t="s">
        <v>421</v>
      </c>
      <c r="E426" s="35">
        <v>48281</v>
      </c>
      <c r="M426"/>
      <c r="N426"/>
    </row>
    <row r="427" spans="3:14" x14ac:dyDescent="0.25">
      <c r="C427" s="33">
        <v>40855</v>
      </c>
      <c r="D427" s="34" t="s">
        <v>422</v>
      </c>
      <c r="E427" s="35">
        <v>157187</v>
      </c>
      <c r="M427"/>
      <c r="N427"/>
    </row>
    <row r="428" spans="3:14" x14ac:dyDescent="0.25">
      <c r="C428" s="33">
        <v>40285</v>
      </c>
      <c r="D428" s="34" t="s">
        <v>423</v>
      </c>
      <c r="E428" s="35">
        <v>473457</v>
      </c>
      <c r="M428"/>
      <c r="N428"/>
    </row>
    <row r="429" spans="3:14" x14ac:dyDescent="0.25">
      <c r="C429" s="33">
        <v>40693</v>
      </c>
      <c r="D429" s="34" t="s">
        <v>424</v>
      </c>
      <c r="E429" s="35">
        <v>439289</v>
      </c>
      <c r="M429"/>
      <c r="N429"/>
    </row>
    <row r="430" spans="3:14" x14ac:dyDescent="0.25">
      <c r="C430" s="33">
        <v>39859</v>
      </c>
      <c r="D430" s="34" t="s">
        <v>425</v>
      </c>
      <c r="E430" s="35">
        <v>166435</v>
      </c>
      <c r="M430"/>
      <c r="N430"/>
    </row>
    <row r="431" spans="3:14" x14ac:dyDescent="0.25">
      <c r="C431" s="33">
        <v>40010</v>
      </c>
      <c r="D431" s="34" t="s">
        <v>426</v>
      </c>
      <c r="E431" s="35">
        <v>459705</v>
      </c>
      <c r="M431"/>
      <c r="N431"/>
    </row>
    <row r="432" spans="3:14" x14ac:dyDescent="0.25">
      <c r="C432" s="33">
        <v>41174</v>
      </c>
      <c r="D432" s="34" t="s">
        <v>427</v>
      </c>
      <c r="E432" s="35">
        <v>99932</v>
      </c>
      <c r="M432"/>
      <c r="N432"/>
    </row>
    <row r="433" spans="3:14" x14ac:dyDescent="0.25">
      <c r="C433" s="33">
        <v>39992</v>
      </c>
      <c r="D433" s="34" t="s">
        <v>428</v>
      </c>
      <c r="E433" s="35">
        <v>482058</v>
      </c>
      <c r="M433"/>
      <c r="N433"/>
    </row>
    <row r="434" spans="3:14" x14ac:dyDescent="0.25">
      <c r="C434" s="33">
        <v>40715</v>
      </c>
      <c r="D434" s="34" t="s">
        <v>429</v>
      </c>
      <c r="E434" s="35">
        <v>411393</v>
      </c>
      <c r="M434"/>
      <c r="N434"/>
    </row>
    <row r="435" spans="3:14" x14ac:dyDescent="0.25">
      <c r="C435" s="33">
        <v>41115</v>
      </c>
      <c r="D435" s="34" t="s">
        <v>430</v>
      </c>
      <c r="E435" s="35">
        <v>559943</v>
      </c>
      <c r="M435"/>
      <c r="N435"/>
    </row>
    <row r="436" spans="3:14" x14ac:dyDescent="0.25">
      <c r="C436" s="33">
        <v>39901</v>
      </c>
      <c r="D436" s="34" t="s">
        <v>431</v>
      </c>
      <c r="E436" s="35">
        <v>902888</v>
      </c>
      <c r="M436"/>
      <c r="N436"/>
    </row>
    <row r="437" spans="3:14" x14ac:dyDescent="0.25">
      <c r="C437" s="33">
        <v>41320</v>
      </c>
      <c r="D437" s="34" t="s">
        <v>432</v>
      </c>
      <c r="E437" s="35">
        <v>815105</v>
      </c>
      <c r="M437"/>
      <c r="N437"/>
    </row>
    <row r="438" spans="3:14" x14ac:dyDescent="0.25">
      <c r="C438" s="33">
        <v>40227</v>
      </c>
      <c r="D438" s="34" t="s">
        <v>433</v>
      </c>
      <c r="E438" s="35">
        <v>802005</v>
      </c>
      <c r="M438"/>
      <c r="N438"/>
    </row>
    <row r="439" spans="3:14" x14ac:dyDescent="0.25">
      <c r="C439" s="33">
        <v>40895</v>
      </c>
      <c r="D439" s="34" t="s">
        <v>434</v>
      </c>
      <c r="E439" s="35">
        <v>181023</v>
      </c>
    </row>
    <row r="440" spans="3:14" x14ac:dyDescent="0.25">
      <c r="C440" s="33">
        <v>41112</v>
      </c>
      <c r="D440" s="34" t="s">
        <v>435</v>
      </c>
      <c r="E440" s="35">
        <v>531728</v>
      </c>
    </row>
    <row r="441" spans="3:14" x14ac:dyDescent="0.25">
      <c r="C441" s="33">
        <v>40560</v>
      </c>
      <c r="D441" s="34" t="s">
        <v>436</v>
      </c>
      <c r="E441" s="35">
        <v>652730</v>
      </c>
    </row>
    <row r="442" spans="3:14" x14ac:dyDescent="0.25">
      <c r="C442" s="33">
        <v>39910</v>
      </c>
      <c r="D442" s="34" t="s">
        <v>437</v>
      </c>
      <c r="E442" s="35">
        <v>632888</v>
      </c>
    </row>
    <row r="443" spans="3:14" x14ac:dyDescent="0.25">
      <c r="C443" s="33">
        <v>40626</v>
      </c>
      <c r="D443" s="34" t="s">
        <v>438</v>
      </c>
      <c r="E443" s="35">
        <v>890266</v>
      </c>
    </row>
    <row r="444" spans="3:14" x14ac:dyDescent="0.25">
      <c r="C444" s="33">
        <v>41175</v>
      </c>
      <c r="D444" s="34" t="s">
        <v>439</v>
      </c>
      <c r="E444" s="35">
        <v>347411</v>
      </c>
    </row>
    <row r="445" spans="3:14" x14ac:dyDescent="0.25">
      <c r="C445" s="33">
        <v>41458</v>
      </c>
      <c r="D445" s="34" t="s">
        <v>440</v>
      </c>
      <c r="E445" s="35">
        <v>851725</v>
      </c>
    </row>
    <row r="446" spans="3:14" x14ac:dyDescent="0.25">
      <c r="C446" s="33">
        <v>39992</v>
      </c>
      <c r="D446" s="34" t="s">
        <v>441</v>
      </c>
      <c r="E446" s="35">
        <v>885351</v>
      </c>
    </row>
    <row r="447" spans="3:14" x14ac:dyDescent="0.25">
      <c r="C447" s="33">
        <v>41276</v>
      </c>
      <c r="D447" s="34" t="s">
        <v>442</v>
      </c>
      <c r="E447" s="35">
        <v>974384</v>
      </c>
    </row>
    <row r="448" spans="3:14" x14ac:dyDescent="0.25">
      <c r="C448" s="33">
        <v>40479</v>
      </c>
      <c r="D448" s="34" t="s">
        <v>443</v>
      </c>
      <c r="E448" s="35">
        <v>144641</v>
      </c>
    </row>
    <row r="449" spans="3:5" x14ac:dyDescent="0.25">
      <c r="C449" s="33">
        <v>40433</v>
      </c>
      <c r="D449" s="34" t="s">
        <v>444</v>
      </c>
      <c r="E449" s="35">
        <v>764604</v>
      </c>
    </row>
    <row r="450" spans="3:5" x14ac:dyDescent="0.25">
      <c r="C450" s="33">
        <v>40492</v>
      </c>
      <c r="D450" s="34" t="s">
        <v>445</v>
      </c>
      <c r="E450" s="35">
        <v>468301</v>
      </c>
    </row>
    <row r="451" spans="3:5" x14ac:dyDescent="0.25">
      <c r="C451" s="33">
        <v>40776</v>
      </c>
      <c r="D451" s="34" t="s">
        <v>446</v>
      </c>
      <c r="E451" s="35">
        <v>794955</v>
      </c>
    </row>
    <row r="452" spans="3:5" x14ac:dyDescent="0.25">
      <c r="C452" s="33">
        <v>40613</v>
      </c>
      <c r="D452" s="34" t="s">
        <v>447</v>
      </c>
      <c r="E452" s="35">
        <v>267910</v>
      </c>
    </row>
    <row r="453" spans="3:5" x14ac:dyDescent="0.25">
      <c r="C453" s="33">
        <v>41354</v>
      </c>
      <c r="D453" s="34" t="s">
        <v>448</v>
      </c>
      <c r="E453" s="35">
        <v>155011</v>
      </c>
    </row>
    <row r="454" spans="3:5" x14ac:dyDescent="0.25">
      <c r="C454" s="33">
        <v>41266</v>
      </c>
      <c r="D454" s="34" t="s">
        <v>449</v>
      </c>
      <c r="E454" s="35">
        <v>223527</v>
      </c>
    </row>
    <row r="455" spans="3:5" x14ac:dyDescent="0.25">
      <c r="C455" s="33">
        <v>41490</v>
      </c>
      <c r="D455" s="34" t="s">
        <v>450</v>
      </c>
      <c r="E455" s="35">
        <v>755579</v>
      </c>
    </row>
    <row r="456" spans="3:5" x14ac:dyDescent="0.25">
      <c r="C456" s="33">
        <v>41012</v>
      </c>
      <c r="D456" s="34" t="s">
        <v>451</v>
      </c>
      <c r="E456" s="35">
        <v>363839</v>
      </c>
    </row>
    <row r="457" spans="3:5" x14ac:dyDescent="0.25">
      <c r="C457" s="33">
        <v>40196</v>
      </c>
      <c r="D457" s="34" t="s">
        <v>452</v>
      </c>
      <c r="E457" s="35">
        <v>230182</v>
      </c>
    </row>
    <row r="458" spans="3:5" x14ac:dyDescent="0.25">
      <c r="C458" s="33">
        <v>41103</v>
      </c>
      <c r="D458" s="34" t="s">
        <v>453</v>
      </c>
      <c r="E458" s="35">
        <v>235965</v>
      </c>
    </row>
    <row r="459" spans="3:5" x14ac:dyDescent="0.25">
      <c r="C459" s="33">
        <v>41271</v>
      </c>
      <c r="D459" s="34" t="s">
        <v>454</v>
      </c>
      <c r="E459" s="35">
        <v>666224</v>
      </c>
    </row>
    <row r="460" spans="3:5" x14ac:dyDescent="0.25">
      <c r="C460" s="33">
        <v>40124</v>
      </c>
      <c r="D460" s="34" t="s">
        <v>455</v>
      </c>
      <c r="E460" s="35">
        <v>981191</v>
      </c>
    </row>
    <row r="461" spans="3:5" x14ac:dyDescent="0.25">
      <c r="C461" s="33">
        <v>41360</v>
      </c>
      <c r="D461" s="34" t="s">
        <v>456</v>
      </c>
      <c r="E461" s="35">
        <v>842595</v>
      </c>
    </row>
    <row r="462" spans="3:5" x14ac:dyDescent="0.25">
      <c r="C462" s="33">
        <v>41202</v>
      </c>
      <c r="D462" s="34" t="s">
        <v>457</v>
      </c>
      <c r="E462" s="35">
        <v>808387</v>
      </c>
    </row>
    <row r="463" spans="3:5" x14ac:dyDescent="0.25">
      <c r="C463" s="33">
        <v>40558</v>
      </c>
      <c r="D463" s="34" t="s">
        <v>458</v>
      </c>
      <c r="E463" s="35">
        <v>735979</v>
      </c>
    </row>
    <row r="464" spans="3:5" x14ac:dyDescent="0.25">
      <c r="C464" s="33">
        <v>41026</v>
      </c>
      <c r="D464" s="34" t="s">
        <v>459</v>
      </c>
      <c r="E464" s="35">
        <v>208906</v>
      </c>
    </row>
    <row r="465" spans="3:5" x14ac:dyDescent="0.25">
      <c r="C465" s="33">
        <v>40879</v>
      </c>
      <c r="D465" s="34" t="s">
        <v>300</v>
      </c>
      <c r="E465" s="35">
        <v>765970</v>
      </c>
    </row>
    <row r="466" spans="3:5" x14ac:dyDescent="0.25">
      <c r="C466" s="33">
        <v>41508</v>
      </c>
      <c r="D466" s="34" t="s">
        <v>460</v>
      </c>
      <c r="E466" s="35">
        <v>266762</v>
      </c>
    </row>
    <row r="467" spans="3:5" x14ac:dyDescent="0.25">
      <c r="C467" s="33">
        <v>40623</v>
      </c>
      <c r="D467" s="34" t="s">
        <v>461</v>
      </c>
      <c r="E467" s="35">
        <v>838283</v>
      </c>
    </row>
    <row r="468" spans="3:5" x14ac:dyDescent="0.25">
      <c r="C468" s="33">
        <v>40185</v>
      </c>
      <c r="D468" s="34" t="s">
        <v>462</v>
      </c>
      <c r="E468" s="35">
        <v>163350</v>
      </c>
    </row>
    <row r="469" spans="3:5" x14ac:dyDescent="0.25">
      <c r="C469" s="33">
        <v>40253</v>
      </c>
      <c r="D469" s="34" t="s">
        <v>463</v>
      </c>
      <c r="E469" s="35">
        <v>583312</v>
      </c>
    </row>
    <row r="470" spans="3:5" x14ac:dyDescent="0.25">
      <c r="C470" s="33">
        <v>40957</v>
      </c>
      <c r="D470" s="34" t="s">
        <v>464</v>
      </c>
      <c r="E470" s="35">
        <v>894527</v>
      </c>
    </row>
    <row r="471" spans="3:5" x14ac:dyDescent="0.25">
      <c r="C471" s="33">
        <v>39937</v>
      </c>
      <c r="D471" s="34" t="s">
        <v>465</v>
      </c>
      <c r="E471" s="35">
        <v>88235</v>
      </c>
    </row>
    <row r="472" spans="3:5" x14ac:dyDescent="0.25">
      <c r="C472" s="33">
        <v>41377</v>
      </c>
      <c r="D472" s="34" t="s">
        <v>466</v>
      </c>
      <c r="E472" s="35">
        <v>750380</v>
      </c>
    </row>
    <row r="473" spans="3:5" x14ac:dyDescent="0.25">
      <c r="C473" s="33">
        <v>41351</v>
      </c>
      <c r="D473" s="34" t="s">
        <v>167</v>
      </c>
      <c r="E473" s="35">
        <v>158666</v>
      </c>
    </row>
    <row r="474" spans="3:5" x14ac:dyDescent="0.25">
      <c r="C474" s="33">
        <v>41445</v>
      </c>
      <c r="D474" s="34" t="s">
        <v>467</v>
      </c>
      <c r="E474" s="35">
        <v>291055</v>
      </c>
    </row>
    <row r="475" spans="3:5" x14ac:dyDescent="0.25">
      <c r="C475" s="33">
        <v>40085</v>
      </c>
      <c r="D475" s="34" t="s">
        <v>468</v>
      </c>
      <c r="E475" s="35">
        <v>358626</v>
      </c>
    </row>
    <row r="476" spans="3:5" x14ac:dyDescent="0.25">
      <c r="C476" s="33">
        <v>40846</v>
      </c>
      <c r="D476" s="34" t="s">
        <v>469</v>
      </c>
      <c r="E476" s="35">
        <v>130546</v>
      </c>
    </row>
    <row r="477" spans="3:5" x14ac:dyDescent="0.25">
      <c r="C477" s="33">
        <v>40635</v>
      </c>
      <c r="D477" s="34" t="s">
        <v>318</v>
      </c>
      <c r="E477" s="35">
        <v>906114</v>
      </c>
    </row>
    <row r="478" spans="3:5" x14ac:dyDescent="0.25">
      <c r="C478" s="33">
        <v>41383</v>
      </c>
      <c r="D478" s="34" t="s">
        <v>470</v>
      </c>
      <c r="E478" s="35">
        <v>79487</v>
      </c>
    </row>
    <row r="479" spans="3:5" x14ac:dyDescent="0.25">
      <c r="C479" s="33">
        <v>40159</v>
      </c>
      <c r="D479" s="34" t="s">
        <v>471</v>
      </c>
      <c r="E479" s="35">
        <v>370507</v>
      </c>
    </row>
    <row r="480" spans="3:5" x14ac:dyDescent="0.25">
      <c r="C480" s="33">
        <v>41241</v>
      </c>
      <c r="D480" s="34" t="s">
        <v>472</v>
      </c>
      <c r="E480" s="35">
        <v>777458</v>
      </c>
    </row>
    <row r="481" spans="3:5" x14ac:dyDescent="0.25">
      <c r="C481" s="33">
        <v>40017</v>
      </c>
      <c r="D481" s="34" t="s">
        <v>444</v>
      </c>
      <c r="E481" s="35">
        <v>476687</v>
      </c>
    </row>
    <row r="482" spans="3:5" x14ac:dyDescent="0.25">
      <c r="C482" s="33">
        <v>40132</v>
      </c>
      <c r="D482" s="34" t="s">
        <v>473</v>
      </c>
      <c r="E482" s="35">
        <v>653212</v>
      </c>
    </row>
    <row r="483" spans="3:5" x14ac:dyDescent="0.25">
      <c r="C483" s="33">
        <v>40756</v>
      </c>
      <c r="D483" s="34" t="s">
        <v>474</v>
      </c>
      <c r="E483" s="35">
        <v>931755</v>
      </c>
    </row>
    <row r="484" spans="3:5" x14ac:dyDescent="0.25">
      <c r="C484" s="33">
        <v>40044</v>
      </c>
      <c r="D484" s="34" t="s">
        <v>475</v>
      </c>
      <c r="E484" s="35">
        <v>303486</v>
      </c>
    </row>
    <row r="485" spans="3:5" x14ac:dyDescent="0.25">
      <c r="C485" s="33">
        <v>40124</v>
      </c>
      <c r="D485" s="34" t="s">
        <v>476</v>
      </c>
      <c r="E485" s="35">
        <v>180406</v>
      </c>
    </row>
    <row r="486" spans="3:5" x14ac:dyDescent="0.25">
      <c r="C486" s="33">
        <v>40632</v>
      </c>
      <c r="D486" s="34" t="s">
        <v>477</v>
      </c>
      <c r="E486" s="35">
        <v>201431</v>
      </c>
    </row>
    <row r="487" spans="3:5" x14ac:dyDescent="0.25">
      <c r="C487" s="33">
        <v>41078</v>
      </c>
      <c r="D487" s="34" t="s">
        <v>478</v>
      </c>
      <c r="E487" s="35">
        <v>192777</v>
      </c>
    </row>
    <row r="488" spans="3:5" x14ac:dyDescent="0.25">
      <c r="C488" s="33">
        <v>41025</v>
      </c>
      <c r="D488" s="34" t="s">
        <v>479</v>
      </c>
      <c r="E488" s="35">
        <v>296082</v>
      </c>
    </row>
    <row r="489" spans="3:5" x14ac:dyDescent="0.25">
      <c r="C489" s="33">
        <v>40197</v>
      </c>
      <c r="D489" s="34" t="s">
        <v>480</v>
      </c>
      <c r="E489" s="35">
        <v>10474</v>
      </c>
    </row>
    <row r="490" spans="3:5" x14ac:dyDescent="0.25">
      <c r="C490" s="33">
        <v>40074</v>
      </c>
      <c r="D490" s="34" t="s">
        <v>481</v>
      </c>
      <c r="E490" s="35">
        <v>121915</v>
      </c>
    </row>
    <row r="491" spans="3:5" x14ac:dyDescent="0.25">
      <c r="C491" s="33">
        <v>39964</v>
      </c>
      <c r="D491" s="34" t="s">
        <v>482</v>
      </c>
      <c r="E491" s="35">
        <v>947581</v>
      </c>
    </row>
    <row r="492" spans="3:5" x14ac:dyDescent="0.25">
      <c r="C492" s="33">
        <v>41220</v>
      </c>
      <c r="D492" s="34" t="s">
        <v>483</v>
      </c>
      <c r="E492" s="35">
        <v>653985</v>
      </c>
    </row>
    <row r="493" spans="3:5" x14ac:dyDescent="0.25">
      <c r="C493" s="33">
        <v>40211</v>
      </c>
      <c r="D493" s="34" t="s">
        <v>484</v>
      </c>
      <c r="E493" s="35">
        <v>36824</v>
      </c>
    </row>
    <row r="494" spans="3:5" x14ac:dyDescent="0.25">
      <c r="C494" s="33">
        <v>40493</v>
      </c>
      <c r="D494" s="34" t="s">
        <v>485</v>
      </c>
      <c r="E494" s="35">
        <v>828095</v>
      </c>
    </row>
    <row r="495" spans="3:5" x14ac:dyDescent="0.25">
      <c r="C495" s="33">
        <v>41046</v>
      </c>
      <c r="D495" s="34" t="s">
        <v>486</v>
      </c>
      <c r="E495" s="35">
        <v>809070</v>
      </c>
    </row>
    <row r="496" spans="3:5" x14ac:dyDescent="0.25">
      <c r="C496" s="33">
        <v>40428</v>
      </c>
      <c r="D496" s="34" t="s">
        <v>487</v>
      </c>
      <c r="E496" s="35">
        <v>227649</v>
      </c>
    </row>
    <row r="497" spans="3:5" x14ac:dyDescent="0.25">
      <c r="C497" s="33">
        <v>40138</v>
      </c>
      <c r="D497" s="34" t="s">
        <v>488</v>
      </c>
      <c r="E497" s="35">
        <v>836233</v>
      </c>
    </row>
    <row r="498" spans="3:5" x14ac:dyDescent="0.25">
      <c r="C498" s="33">
        <v>40073</v>
      </c>
      <c r="D498" s="34" t="s">
        <v>489</v>
      </c>
      <c r="E498" s="35">
        <v>28514</v>
      </c>
    </row>
    <row r="499" spans="3:5" x14ac:dyDescent="0.25">
      <c r="C499" s="33">
        <v>40773</v>
      </c>
      <c r="D499" s="34" t="s">
        <v>490</v>
      </c>
      <c r="E499" s="35">
        <v>263924</v>
      </c>
    </row>
  </sheetData>
  <mergeCells count="4">
    <mergeCell ref="M3:N3"/>
    <mergeCell ref="H3:J3"/>
    <mergeCell ref="J9:J10"/>
    <mergeCell ref="H9:H10"/>
  </mergeCells>
  <hyperlinks>
    <hyperlink ref="H1" r:id="rId2"/>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99"/>
  <sheetViews>
    <sheetView showGridLines="0" zoomScale="70" zoomScaleNormal="70" workbookViewId="0">
      <selection activeCell="J5" sqref="J5"/>
    </sheetView>
  </sheetViews>
  <sheetFormatPr baseColWidth="10" defaultColWidth="9.140625" defaultRowHeight="15" x14ac:dyDescent="0.25"/>
  <cols>
    <col min="1" max="1" width="9.140625" style="15"/>
    <col min="2" max="2" width="5.140625" style="15" customWidth="1"/>
    <col min="3" max="3" width="30.7109375" style="16" customWidth="1"/>
    <col min="4" max="5" width="28.140625" style="16" customWidth="1"/>
    <col min="6" max="6" width="37.85546875" style="16" customWidth="1"/>
    <col min="7" max="7" width="5.140625" style="16" customWidth="1"/>
    <col min="8" max="8" width="30.7109375" style="16" customWidth="1"/>
    <col min="9" max="10" width="28.140625" style="16" customWidth="1"/>
    <col min="11" max="11" width="28.85546875" style="16" customWidth="1"/>
    <col min="12" max="12" width="5.140625" style="16" customWidth="1"/>
    <col min="13" max="14" width="56.7109375" style="16" customWidth="1"/>
    <col min="15" max="15" width="43.42578125" style="16" customWidth="1"/>
    <col min="16" max="16" width="5.140625" style="16" customWidth="1"/>
    <col min="17" max="16384" width="9.140625" style="15"/>
  </cols>
  <sheetData>
    <row r="1" spans="1:17" ht="23.25" x14ac:dyDescent="0.35">
      <c r="B1" s="6"/>
      <c r="C1" s="23" t="s">
        <v>5</v>
      </c>
      <c r="D1" s="23"/>
      <c r="E1" s="6"/>
      <c r="H1" s="10" t="s">
        <v>1</v>
      </c>
      <c r="I1" s="6"/>
      <c r="J1" s="6"/>
    </row>
    <row r="2" spans="1:17" ht="16.5" thickBot="1" x14ac:dyDescent="0.3">
      <c r="L2" s="18"/>
    </row>
    <row r="3" spans="1:17" ht="21.75" thickBot="1" x14ac:dyDescent="0.4">
      <c r="C3" s="36" t="s">
        <v>6</v>
      </c>
      <c r="D3" s="36" t="s">
        <v>7</v>
      </c>
      <c r="E3" s="36" t="s">
        <v>491</v>
      </c>
      <c r="F3" s="32"/>
      <c r="G3" s="25"/>
      <c r="H3" s="56" t="s">
        <v>495</v>
      </c>
      <c r="I3" s="57"/>
      <c r="J3" s="58"/>
      <c r="K3" s="32"/>
      <c r="L3" s="25"/>
      <c r="M3" s="55" t="s">
        <v>499</v>
      </c>
      <c r="N3" s="55"/>
      <c r="O3" s="32"/>
      <c r="P3" s="25"/>
      <c r="Q3" s="26"/>
    </row>
    <row r="4" spans="1:17" ht="15.75" thickTop="1" x14ac:dyDescent="0.25">
      <c r="C4" s="33">
        <v>41010</v>
      </c>
      <c r="D4" s="34" t="s">
        <v>8</v>
      </c>
      <c r="E4" s="35">
        <v>4237</v>
      </c>
      <c r="F4" s="34"/>
      <c r="G4" s="25"/>
      <c r="H4" s="20"/>
      <c r="I4" s="27"/>
      <c r="J4" s="44"/>
      <c r="K4" s="25"/>
      <c r="L4" s="25"/>
      <c r="M4" s="25"/>
      <c r="N4" s="25"/>
      <c r="O4" s="25"/>
      <c r="P4" s="25"/>
      <c r="Q4" s="26"/>
    </row>
    <row r="5" spans="1:17" x14ac:dyDescent="0.25">
      <c r="A5" s="24"/>
      <c r="C5" s="33">
        <v>40977</v>
      </c>
      <c r="D5" s="34" t="s">
        <v>9</v>
      </c>
      <c r="E5" s="35">
        <v>91010</v>
      </c>
      <c r="F5" s="34"/>
      <c r="G5" s="25"/>
      <c r="H5" s="45" t="s">
        <v>492</v>
      </c>
      <c r="I5" s="37">
        <v>40969</v>
      </c>
      <c r="J5" s="46"/>
      <c r="K5" s="25"/>
      <c r="L5" s="25"/>
      <c r="M5" s="15" t="s">
        <v>496</v>
      </c>
      <c r="N5" s="42" t="s">
        <v>498</v>
      </c>
      <c r="O5" s="15"/>
      <c r="P5" s="25"/>
      <c r="Q5" s="26"/>
    </row>
    <row r="6" spans="1:17" x14ac:dyDescent="0.25">
      <c r="A6" s="24"/>
      <c r="C6" s="33">
        <v>41336</v>
      </c>
      <c r="D6" s="34" t="s">
        <v>10</v>
      </c>
      <c r="E6" s="35">
        <v>131785</v>
      </c>
      <c r="F6" s="25"/>
      <c r="G6" s="25"/>
      <c r="H6" s="47"/>
      <c r="I6" s="25"/>
      <c r="J6" s="44"/>
      <c r="K6" s="25"/>
      <c r="L6" s="25"/>
      <c r="M6" s="41">
        <v>40181</v>
      </c>
      <c r="N6" s="42">
        <v>716518</v>
      </c>
      <c r="O6" s="15"/>
      <c r="P6" s="25"/>
      <c r="Q6" s="26"/>
    </row>
    <row r="7" spans="1:17" x14ac:dyDescent="0.25">
      <c r="A7" s="24"/>
      <c r="C7" s="33">
        <v>41363</v>
      </c>
      <c r="D7" s="34" t="s">
        <v>11</v>
      </c>
      <c r="E7" s="35">
        <v>121980</v>
      </c>
      <c r="F7" s="25"/>
      <c r="G7" s="25"/>
      <c r="H7" s="45" t="s">
        <v>493</v>
      </c>
      <c r="I7" s="38">
        <v>40544</v>
      </c>
      <c r="J7" s="46"/>
      <c r="K7" s="25"/>
      <c r="L7" s="25"/>
      <c r="M7" s="41">
        <v>40185</v>
      </c>
      <c r="N7" s="42">
        <v>163350</v>
      </c>
      <c r="O7" s="15"/>
      <c r="P7" s="25"/>
      <c r="Q7" s="26"/>
    </row>
    <row r="8" spans="1:17" x14ac:dyDescent="0.25">
      <c r="A8" s="24"/>
      <c r="C8" s="33">
        <v>40917</v>
      </c>
      <c r="D8" s="34" t="s">
        <v>12</v>
      </c>
      <c r="E8" s="35">
        <v>121531</v>
      </c>
      <c r="F8" s="25"/>
      <c r="G8" s="25"/>
      <c r="H8" s="47"/>
      <c r="I8" s="25"/>
      <c r="J8" s="44"/>
      <c r="K8" s="25"/>
      <c r="L8" s="25"/>
      <c r="M8" s="41">
        <v>40188</v>
      </c>
      <c r="N8" s="42">
        <v>320900</v>
      </c>
      <c r="O8" s="15"/>
      <c r="P8" s="25"/>
      <c r="Q8" s="26"/>
    </row>
    <row r="9" spans="1:17" x14ac:dyDescent="0.25">
      <c r="A9" s="24"/>
      <c r="C9" s="33">
        <v>40973</v>
      </c>
      <c r="D9" s="34" t="s">
        <v>13</v>
      </c>
      <c r="E9" s="35">
        <v>74436</v>
      </c>
      <c r="F9" s="25"/>
      <c r="G9" s="25"/>
      <c r="H9" s="60" t="s">
        <v>494</v>
      </c>
      <c r="I9" s="39">
        <v>40878</v>
      </c>
      <c r="J9" s="59"/>
      <c r="K9" s="25"/>
      <c r="L9" s="22"/>
      <c r="M9" s="41">
        <v>40190</v>
      </c>
      <c r="N9" s="42">
        <v>598811</v>
      </c>
      <c r="O9" s="15"/>
      <c r="P9" s="25"/>
      <c r="Q9" s="26"/>
    </row>
    <row r="10" spans="1:17" x14ac:dyDescent="0.25">
      <c r="A10" s="11"/>
      <c r="C10" s="33">
        <v>41097</v>
      </c>
      <c r="D10" s="34" t="s">
        <v>14</v>
      </c>
      <c r="E10" s="35">
        <v>173899</v>
      </c>
      <c r="F10" s="22"/>
      <c r="G10" s="25"/>
      <c r="H10" s="60"/>
      <c r="I10" s="39">
        <v>41244</v>
      </c>
      <c r="J10" s="59"/>
      <c r="K10" s="22"/>
      <c r="L10" s="28"/>
      <c r="M10" s="41">
        <v>40194</v>
      </c>
      <c r="N10" s="42">
        <v>288579</v>
      </c>
      <c r="O10" s="15"/>
      <c r="P10" s="25"/>
      <c r="Q10" s="26"/>
    </row>
    <row r="11" spans="1:17" x14ac:dyDescent="0.25">
      <c r="A11" s="21"/>
      <c r="C11" s="33">
        <v>40999</v>
      </c>
      <c r="D11" s="34" t="s">
        <v>15</v>
      </c>
      <c r="E11" s="35">
        <v>167411</v>
      </c>
      <c r="F11" s="31"/>
      <c r="G11" s="25"/>
      <c r="H11" s="48"/>
      <c r="I11" s="30"/>
      <c r="J11" s="49"/>
      <c r="K11" s="28"/>
      <c r="L11" s="28"/>
      <c r="M11" s="41">
        <v>40196</v>
      </c>
      <c r="N11" s="42">
        <v>230182</v>
      </c>
      <c r="O11" s="15"/>
      <c r="P11" s="25"/>
      <c r="Q11" s="26"/>
    </row>
    <row r="12" spans="1:17" ht="15.75" thickBot="1" x14ac:dyDescent="0.3">
      <c r="A12" s="21"/>
      <c r="C12" s="33">
        <v>41292</v>
      </c>
      <c r="D12" s="34" t="s">
        <v>16</v>
      </c>
      <c r="E12" s="35">
        <v>58455</v>
      </c>
      <c r="F12" s="31"/>
      <c r="G12" s="25"/>
      <c r="H12" s="50" t="s">
        <v>500</v>
      </c>
      <c r="I12" s="51">
        <v>41365</v>
      </c>
      <c r="J12" s="52"/>
      <c r="K12" s="28"/>
      <c r="L12" s="28"/>
      <c r="M12" s="41">
        <v>40197</v>
      </c>
      <c r="N12" s="42">
        <v>10474</v>
      </c>
      <c r="O12" s="15"/>
      <c r="P12" s="25"/>
      <c r="Q12" s="26"/>
    </row>
    <row r="13" spans="1:17" x14ac:dyDescent="0.25">
      <c r="A13" s="21"/>
      <c r="C13" s="33">
        <v>41222</v>
      </c>
      <c r="D13" s="34" t="s">
        <v>17</v>
      </c>
      <c r="E13" s="35">
        <v>177621</v>
      </c>
      <c r="F13" s="31"/>
      <c r="G13" s="25"/>
      <c r="H13" s="30"/>
      <c r="I13" s="30"/>
      <c r="K13" s="28"/>
      <c r="L13" s="28"/>
      <c r="M13" s="41">
        <v>40199</v>
      </c>
      <c r="N13" s="42">
        <v>164810</v>
      </c>
      <c r="O13" s="15"/>
      <c r="P13" s="25"/>
      <c r="Q13" s="26"/>
    </row>
    <row r="14" spans="1:17" x14ac:dyDescent="0.25">
      <c r="A14" s="21"/>
      <c r="C14" s="33">
        <v>40982</v>
      </c>
      <c r="D14" s="34" t="s">
        <v>18</v>
      </c>
      <c r="E14" s="35">
        <v>170191</v>
      </c>
      <c r="F14" s="31"/>
      <c r="G14" s="25"/>
      <c r="H14" s="30"/>
      <c r="I14" s="30"/>
      <c r="J14" s="30"/>
      <c r="K14" s="28"/>
      <c r="L14" s="28"/>
      <c r="M14" s="41">
        <v>40200</v>
      </c>
      <c r="N14" s="42">
        <v>200665</v>
      </c>
      <c r="O14" s="15"/>
      <c r="P14" s="25"/>
      <c r="Q14" s="26"/>
    </row>
    <row r="15" spans="1:17" x14ac:dyDescent="0.25">
      <c r="A15" s="21"/>
      <c r="C15" s="33">
        <v>41296</v>
      </c>
      <c r="D15" s="34" t="s">
        <v>19</v>
      </c>
      <c r="E15" s="35">
        <v>23430</v>
      </c>
      <c r="F15" s="31"/>
      <c r="G15" s="25"/>
      <c r="H15" s="30"/>
      <c r="I15" s="30"/>
      <c r="J15" s="30"/>
      <c r="K15" s="28"/>
      <c r="L15" s="28"/>
      <c r="M15" s="41">
        <v>40206</v>
      </c>
      <c r="N15" s="42">
        <v>1597297</v>
      </c>
      <c r="O15" s="15"/>
      <c r="P15" s="25"/>
      <c r="Q15" s="26"/>
    </row>
    <row r="16" spans="1:17" x14ac:dyDescent="0.25">
      <c r="A16" s="21"/>
      <c r="C16" s="33">
        <v>40884</v>
      </c>
      <c r="D16" s="34" t="s">
        <v>20</v>
      </c>
      <c r="E16" s="35">
        <v>13096</v>
      </c>
      <c r="F16" s="31"/>
      <c r="G16" s="25"/>
      <c r="H16" s="30"/>
      <c r="I16" s="30"/>
      <c r="J16" s="30"/>
      <c r="K16" s="28"/>
      <c r="L16" s="28"/>
      <c r="M16" s="41">
        <v>40209</v>
      </c>
      <c r="N16" s="42">
        <v>893365</v>
      </c>
      <c r="O16" s="15"/>
      <c r="P16" s="25"/>
      <c r="Q16" s="26"/>
    </row>
    <row r="17" spans="1:17" x14ac:dyDescent="0.25">
      <c r="A17" s="21"/>
      <c r="C17" s="33">
        <v>41132</v>
      </c>
      <c r="D17" s="34" t="s">
        <v>21</v>
      </c>
      <c r="E17" s="35">
        <v>140539</v>
      </c>
      <c r="F17" s="31"/>
      <c r="G17" s="25"/>
      <c r="H17" s="30"/>
      <c r="I17" s="30"/>
      <c r="J17" s="30"/>
      <c r="K17" s="28"/>
      <c r="L17" s="28"/>
      <c r="M17" s="41">
        <v>40211</v>
      </c>
      <c r="N17" s="42">
        <v>36824</v>
      </c>
      <c r="O17" s="15"/>
      <c r="P17" s="25"/>
      <c r="Q17" s="26"/>
    </row>
    <row r="18" spans="1:17" x14ac:dyDescent="0.25">
      <c r="A18" s="21"/>
      <c r="C18" s="33">
        <v>40910</v>
      </c>
      <c r="D18" s="34" t="s">
        <v>22</v>
      </c>
      <c r="E18" s="35">
        <v>51611</v>
      </c>
      <c r="F18" s="31"/>
      <c r="G18" s="25"/>
      <c r="H18" s="30"/>
      <c r="I18" s="30"/>
      <c r="J18" s="30"/>
      <c r="K18" s="28"/>
      <c r="L18" s="28"/>
      <c r="M18" s="41">
        <v>40215</v>
      </c>
      <c r="N18" s="42">
        <v>867599</v>
      </c>
      <c r="O18" s="15"/>
      <c r="P18" s="25"/>
      <c r="Q18" s="26"/>
    </row>
    <row r="19" spans="1:17" x14ac:dyDescent="0.25">
      <c r="A19" s="21"/>
      <c r="C19" s="33">
        <v>41327</v>
      </c>
      <c r="D19" s="34" t="s">
        <v>23</v>
      </c>
      <c r="E19" s="35">
        <v>77294</v>
      </c>
      <c r="F19" s="31"/>
      <c r="G19" s="25"/>
      <c r="H19" s="30"/>
      <c r="I19" s="30"/>
      <c r="J19" s="30"/>
      <c r="K19" s="28"/>
      <c r="L19" s="28"/>
      <c r="M19" s="41">
        <v>40220</v>
      </c>
      <c r="N19" s="42">
        <v>330976</v>
      </c>
      <c r="O19" s="15"/>
      <c r="P19" s="25"/>
      <c r="Q19" s="26"/>
    </row>
    <row r="20" spans="1:17" x14ac:dyDescent="0.25">
      <c r="A20" s="21"/>
      <c r="C20" s="33">
        <v>41111</v>
      </c>
      <c r="D20" s="34" t="s">
        <v>24</v>
      </c>
      <c r="E20" s="35">
        <v>43438</v>
      </c>
      <c r="F20" s="31"/>
      <c r="G20" s="25"/>
      <c r="H20" s="30"/>
      <c r="I20" s="30"/>
      <c r="J20" s="30"/>
      <c r="K20" s="28"/>
      <c r="L20" s="28"/>
      <c r="M20" s="41">
        <v>40222</v>
      </c>
      <c r="N20" s="42">
        <v>394442</v>
      </c>
      <c r="O20" s="15"/>
      <c r="P20" s="25"/>
      <c r="Q20" s="26"/>
    </row>
    <row r="21" spans="1:17" x14ac:dyDescent="0.25">
      <c r="A21" s="21"/>
      <c r="C21" s="33">
        <v>41249</v>
      </c>
      <c r="D21" s="34" t="s">
        <v>25</v>
      </c>
      <c r="E21" s="35">
        <v>182879</v>
      </c>
      <c r="F21" s="31"/>
      <c r="G21" s="25"/>
      <c r="H21" s="30"/>
      <c r="I21" s="30"/>
      <c r="J21" s="30"/>
      <c r="K21" s="28"/>
      <c r="L21" s="28"/>
      <c r="M21" s="41">
        <v>40226</v>
      </c>
      <c r="N21" s="42">
        <v>714460</v>
      </c>
      <c r="O21" s="15"/>
      <c r="P21" s="25"/>
      <c r="Q21" s="26"/>
    </row>
    <row r="22" spans="1:17" x14ac:dyDescent="0.25">
      <c r="A22" s="21"/>
      <c r="C22" s="33">
        <v>41239</v>
      </c>
      <c r="D22" s="34" t="s">
        <v>26</v>
      </c>
      <c r="E22" s="35">
        <v>155497</v>
      </c>
      <c r="F22" s="31"/>
      <c r="G22" s="25"/>
      <c r="H22" s="30"/>
      <c r="I22" s="30"/>
      <c r="J22" s="30"/>
      <c r="K22" s="28"/>
      <c r="L22" s="28"/>
      <c r="M22" s="41">
        <v>40227</v>
      </c>
      <c r="N22" s="42">
        <v>802005</v>
      </c>
      <c r="O22" s="15"/>
      <c r="P22" s="25"/>
      <c r="Q22" s="26"/>
    </row>
    <row r="23" spans="1:17" x14ac:dyDescent="0.25">
      <c r="A23" s="21"/>
      <c r="C23" s="33">
        <v>41339</v>
      </c>
      <c r="D23" s="34" t="s">
        <v>27</v>
      </c>
      <c r="E23" s="35">
        <v>39906</v>
      </c>
      <c r="F23" s="31"/>
      <c r="G23" s="25"/>
      <c r="H23" s="30"/>
      <c r="I23" s="30"/>
      <c r="J23" s="30"/>
      <c r="K23" s="28"/>
      <c r="L23" s="28"/>
      <c r="M23" s="41">
        <v>40237</v>
      </c>
      <c r="N23" s="42">
        <v>352952</v>
      </c>
      <c r="O23" s="29"/>
      <c r="P23" s="25"/>
      <c r="Q23" s="26"/>
    </row>
    <row r="24" spans="1:17" x14ac:dyDescent="0.25">
      <c r="A24" s="21"/>
      <c r="C24" s="33">
        <v>40866</v>
      </c>
      <c r="D24" s="34" t="s">
        <v>28</v>
      </c>
      <c r="E24" s="35">
        <v>71728</v>
      </c>
      <c r="F24" s="31"/>
      <c r="G24" s="25"/>
      <c r="H24" s="30"/>
      <c r="I24" s="30"/>
      <c r="J24" s="30"/>
      <c r="K24" s="28"/>
      <c r="L24" s="28"/>
      <c r="M24" s="41">
        <v>40238</v>
      </c>
      <c r="N24" s="42">
        <v>142053</v>
      </c>
      <c r="O24" s="29"/>
      <c r="P24" s="25"/>
      <c r="Q24" s="26"/>
    </row>
    <row r="25" spans="1:17" x14ac:dyDescent="0.25">
      <c r="A25" s="21"/>
      <c r="C25" s="33">
        <v>41183</v>
      </c>
      <c r="D25" s="34" t="s">
        <v>29</v>
      </c>
      <c r="E25" s="35">
        <v>174496</v>
      </c>
      <c r="F25" s="31"/>
      <c r="G25" s="25"/>
      <c r="H25" s="30"/>
      <c r="I25" s="30"/>
      <c r="J25" s="30"/>
      <c r="K25" s="28"/>
      <c r="L25" s="28"/>
      <c r="M25" s="41">
        <v>40241</v>
      </c>
      <c r="N25" s="42">
        <v>149684</v>
      </c>
      <c r="O25" s="29"/>
      <c r="P25" s="25"/>
      <c r="Q25" s="26"/>
    </row>
    <row r="26" spans="1:17" x14ac:dyDescent="0.25">
      <c r="C26" s="33">
        <v>41309</v>
      </c>
      <c r="D26" s="34" t="s">
        <v>30</v>
      </c>
      <c r="E26" s="35">
        <v>24572</v>
      </c>
      <c r="F26" s="25"/>
      <c r="G26" s="25"/>
      <c r="H26" s="25"/>
      <c r="I26" s="25"/>
      <c r="J26" s="25"/>
      <c r="K26" s="25"/>
      <c r="L26" s="25"/>
      <c r="M26" s="41">
        <v>40253</v>
      </c>
      <c r="N26" s="42">
        <v>583312</v>
      </c>
      <c r="O26" s="25"/>
      <c r="P26" s="25"/>
      <c r="Q26" s="26"/>
    </row>
    <row r="27" spans="1:17" x14ac:dyDescent="0.25">
      <c r="C27" s="33">
        <v>41227</v>
      </c>
      <c r="D27" s="34" t="s">
        <v>31</v>
      </c>
      <c r="E27" s="35">
        <v>127110</v>
      </c>
      <c r="F27" s="25"/>
      <c r="G27" s="25"/>
      <c r="H27" s="25"/>
      <c r="I27" s="25"/>
      <c r="J27" s="25"/>
      <c r="K27" s="25"/>
      <c r="L27" s="25"/>
      <c r="M27" s="41">
        <v>40254</v>
      </c>
      <c r="N27" s="42">
        <v>821145</v>
      </c>
      <c r="O27" s="25"/>
      <c r="P27" s="25"/>
      <c r="Q27" s="26"/>
    </row>
    <row r="28" spans="1:17" x14ac:dyDescent="0.25">
      <c r="C28" s="33">
        <v>40924</v>
      </c>
      <c r="D28" s="34" t="s">
        <v>32</v>
      </c>
      <c r="E28" s="35">
        <v>188487</v>
      </c>
      <c r="F28" s="25"/>
      <c r="G28" s="25"/>
      <c r="H28" s="25"/>
      <c r="I28" s="25"/>
      <c r="J28" s="25"/>
      <c r="K28" s="25"/>
      <c r="L28" s="25"/>
      <c r="M28" s="41">
        <v>40256</v>
      </c>
      <c r="N28" s="42">
        <v>565458</v>
      </c>
      <c r="O28" s="25"/>
      <c r="P28" s="25"/>
      <c r="Q28" s="26"/>
    </row>
    <row r="29" spans="1:17" x14ac:dyDescent="0.25">
      <c r="C29" s="33">
        <v>41358</v>
      </c>
      <c r="D29" s="34" t="s">
        <v>33</v>
      </c>
      <c r="E29" s="35">
        <v>80609</v>
      </c>
      <c r="F29" s="25"/>
      <c r="G29" s="25"/>
      <c r="H29" s="25"/>
      <c r="I29" s="25"/>
      <c r="J29" s="25"/>
      <c r="K29" s="25"/>
      <c r="L29" s="25"/>
      <c r="M29" s="41">
        <v>40260</v>
      </c>
      <c r="N29" s="42">
        <v>65634</v>
      </c>
      <c r="O29" s="25"/>
      <c r="P29" s="25"/>
      <c r="Q29" s="26"/>
    </row>
    <row r="30" spans="1:17" x14ac:dyDescent="0.25">
      <c r="C30" s="33">
        <v>41281</v>
      </c>
      <c r="D30" s="34" t="s">
        <v>34</v>
      </c>
      <c r="E30" s="35">
        <v>147969</v>
      </c>
      <c r="F30" s="25"/>
      <c r="G30" s="25"/>
      <c r="H30" s="25"/>
      <c r="I30" s="25"/>
      <c r="J30" s="25"/>
      <c r="K30" s="25"/>
      <c r="L30" s="29"/>
      <c r="M30" s="41">
        <v>40261</v>
      </c>
      <c r="N30" s="42">
        <v>144883</v>
      </c>
      <c r="O30" s="25"/>
      <c r="P30" s="25"/>
      <c r="Q30" s="26"/>
    </row>
    <row r="31" spans="1:17" x14ac:dyDescent="0.25">
      <c r="C31" s="33">
        <v>41142</v>
      </c>
      <c r="D31" s="34" t="s">
        <v>35</v>
      </c>
      <c r="E31" s="35">
        <v>52271</v>
      </c>
      <c r="H31" s="17"/>
      <c r="I31" s="17"/>
      <c r="J31" s="17"/>
      <c r="K31" s="17"/>
      <c r="L31" s="17"/>
      <c r="M31" s="41">
        <v>40263</v>
      </c>
      <c r="N31" s="42">
        <v>276143</v>
      </c>
    </row>
    <row r="32" spans="1:17" x14ac:dyDescent="0.25">
      <c r="C32" s="33">
        <v>40863</v>
      </c>
      <c r="D32" s="34" t="s">
        <v>36</v>
      </c>
      <c r="E32" s="35">
        <v>88148</v>
      </c>
      <c r="H32" s="17"/>
      <c r="I32" s="17"/>
      <c r="J32" s="17"/>
      <c r="K32" s="17"/>
      <c r="L32" s="17"/>
      <c r="M32" s="41">
        <v>40264</v>
      </c>
      <c r="N32" s="42">
        <v>420814</v>
      </c>
    </row>
    <row r="33" spans="3:14" x14ac:dyDescent="0.25">
      <c r="C33" s="33">
        <v>40989</v>
      </c>
      <c r="D33" s="34" t="s">
        <v>37</v>
      </c>
      <c r="E33" s="35">
        <v>43597</v>
      </c>
      <c r="H33" s="17"/>
      <c r="I33" s="17"/>
      <c r="J33" s="17"/>
      <c r="K33" s="17"/>
      <c r="L33" s="17"/>
      <c r="M33" s="41">
        <v>40269</v>
      </c>
      <c r="N33" s="42">
        <v>941437</v>
      </c>
    </row>
    <row r="34" spans="3:14" x14ac:dyDescent="0.25">
      <c r="C34" s="33">
        <v>41010</v>
      </c>
      <c r="D34" s="34" t="s">
        <v>38</v>
      </c>
      <c r="E34" s="35">
        <v>178781</v>
      </c>
      <c r="H34" s="17"/>
      <c r="I34" s="17"/>
      <c r="J34" s="17"/>
      <c r="K34" s="17"/>
      <c r="M34" s="41">
        <v>40280</v>
      </c>
      <c r="N34" s="42">
        <v>796568</v>
      </c>
    </row>
    <row r="35" spans="3:14" x14ac:dyDescent="0.25">
      <c r="C35" s="33">
        <v>40919</v>
      </c>
      <c r="D35" s="34" t="s">
        <v>39</v>
      </c>
      <c r="E35" s="35">
        <v>178815</v>
      </c>
      <c r="M35" s="41">
        <v>40281</v>
      </c>
      <c r="N35" s="42">
        <v>694142</v>
      </c>
    </row>
    <row r="36" spans="3:14" x14ac:dyDescent="0.25">
      <c r="C36" s="33">
        <v>41237</v>
      </c>
      <c r="D36" s="34" t="s">
        <v>40</v>
      </c>
      <c r="E36" s="35">
        <v>17891</v>
      </c>
      <c r="M36" s="41">
        <v>40285</v>
      </c>
      <c r="N36" s="42">
        <v>473457</v>
      </c>
    </row>
    <row r="37" spans="3:14" x14ac:dyDescent="0.25">
      <c r="C37" s="33">
        <v>41230</v>
      </c>
      <c r="D37" s="34" t="s">
        <v>41</v>
      </c>
      <c r="E37" s="35">
        <v>96614</v>
      </c>
      <c r="M37" s="41">
        <v>40286</v>
      </c>
      <c r="N37" s="42">
        <v>66039</v>
      </c>
    </row>
    <row r="38" spans="3:14" x14ac:dyDescent="0.25">
      <c r="C38" s="33">
        <v>41036</v>
      </c>
      <c r="D38" s="34" t="s">
        <v>42</v>
      </c>
      <c r="E38" s="35">
        <v>92441</v>
      </c>
      <c r="H38" s="19"/>
      <c r="I38" s="19"/>
      <c r="J38" s="19"/>
      <c r="M38" s="41">
        <v>40288</v>
      </c>
      <c r="N38" s="42">
        <v>883917</v>
      </c>
    </row>
    <row r="39" spans="3:14" x14ac:dyDescent="0.25">
      <c r="C39" s="33">
        <v>41192</v>
      </c>
      <c r="D39" s="34" t="s">
        <v>43</v>
      </c>
      <c r="E39" s="35">
        <v>129093</v>
      </c>
      <c r="M39" s="41">
        <v>40292</v>
      </c>
      <c r="N39" s="42">
        <v>301755</v>
      </c>
    </row>
    <row r="40" spans="3:14" x14ac:dyDescent="0.25">
      <c r="C40" s="33">
        <v>40872</v>
      </c>
      <c r="D40" s="34" t="s">
        <v>44</v>
      </c>
      <c r="E40" s="35">
        <v>135333</v>
      </c>
      <c r="M40" s="41">
        <v>40293</v>
      </c>
      <c r="N40" s="42">
        <v>530020</v>
      </c>
    </row>
    <row r="41" spans="3:14" x14ac:dyDescent="0.25">
      <c r="C41" s="33">
        <v>41336</v>
      </c>
      <c r="D41" s="34" t="s">
        <v>45</v>
      </c>
      <c r="E41" s="35">
        <v>37208</v>
      </c>
      <c r="M41" s="41">
        <v>40295</v>
      </c>
      <c r="N41" s="42">
        <v>571080</v>
      </c>
    </row>
    <row r="42" spans="3:14" x14ac:dyDescent="0.25">
      <c r="C42" s="33">
        <v>41332</v>
      </c>
      <c r="D42" s="34" t="s">
        <v>46</v>
      </c>
      <c r="E42" s="35">
        <v>115387</v>
      </c>
      <c r="M42" s="41">
        <v>40298</v>
      </c>
      <c r="N42" s="42">
        <v>537544</v>
      </c>
    </row>
    <row r="43" spans="3:14" x14ac:dyDescent="0.25">
      <c r="C43" s="33">
        <v>40932</v>
      </c>
      <c r="D43" s="34" t="s">
        <v>47</v>
      </c>
      <c r="E43" s="35">
        <v>24703</v>
      </c>
      <c r="M43" s="41">
        <v>40305</v>
      </c>
      <c r="N43" s="42">
        <v>707822</v>
      </c>
    </row>
    <row r="44" spans="3:14" x14ac:dyDescent="0.25">
      <c r="C44" s="33">
        <v>41225</v>
      </c>
      <c r="D44" s="34" t="s">
        <v>48</v>
      </c>
      <c r="E44" s="35">
        <v>134217</v>
      </c>
      <c r="M44" s="41">
        <v>40309</v>
      </c>
      <c r="N44" s="42">
        <v>896712</v>
      </c>
    </row>
    <row r="45" spans="3:14" x14ac:dyDescent="0.25">
      <c r="C45" s="33">
        <v>41325</v>
      </c>
      <c r="D45" s="34" t="s">
        <v>49</v>
      </c>
      <c r="E45" s="35">
        <v>47683</v>
      </c>
      <c r="M45" s="41">
        <v>40310</v>
      </c>
      <c r="N45" s="42">
        <v>816248</v>
      </c>
    </row>
    <row r="46" spans="3:14" x14ac:dyDescent="0.25">
      <c r="C46" s="33">
        <v>40875</v>
      </c>
      <c r="D46" s="34" t="s">
        <v>50</v>
      </c>
      <c r="E46" s="35">
        <v>73128</v>
      </c>
      <c r="M46" s="41">
        <v>40313</v>
      </c>
      <c r="N46" s="42">
        <v>946770</v>
      </c>
    </row>
    <row r="47" spans="3:14" x14ac:dyDescent="0.25">
      <c r="C47" s="33">
        <v>41242</v>
      </c>
      <c r="D47" s="34" t="s">
        <v>51</v>
      </c>
      <c r="E47" s="35">
        <v>168960</v>
      </c>
      <c r="M47" s="41">
        <v>40315</v>
      </c>
      <c r="N47" s="42">
        <v>470647</v>
      </c>
    </row>
    <row r="48" spans="3:14" x14ac:dyDescent="0.25">
      <c r="C48" s="33">
        <v>40974</v>
      </c>
      <c r="D48" s="34" t="s">
        <v>52</v>
      </c>
      <c r="E48" s="35">
        <v>164546</v>
      </c>
      <c r="M48" s="41">
        <v>40317</v>
      </c>
      <c r="N48" s="42">
        <v>881743</v>
      </c>
    </row>
    <row r="49" spans="3:14" x14ac:dyDescent="0.25">
      <c r="C49" s="33">
        <v>41419</v>
      </c>
      <c r="D49" s="34" t="s">
        <v>53</v>
      </c>
      <c r="E49" s="35">
        <v>80204</v>
      </c>
      <c r="M49" s="41">
        <v>40321</v>
      </c>
      <c r="N49" s="42">
        <v>694524</v>
      </c>
    </row>
    <row r="50" spans="3:14" x14ac:dyDescent="0.25">
      <c r="C50" s="33">
        <v>41403</v>
      </c>
      <c r="D50" s="34" t="s">
        <v>54</v>
      </c>
      <c r="E50" s="35">
        <v>159636</v>
      </c>
      <c r="M50" s="41">
        <v>40324</v>
      </c>
      <c r="N50" s="42">
        <v>310935</v>
      </c>
    </row>
    <row r="51" spans="3:14" x14ac:dyDescent="0.25">
      <c r="C51" s="33">
        <v>41423</v>
      </c>
      <c r="D51" s="34" t="s">
        <v>55</v>
      </c>
      <c r="E51" s="35">
        <v>82801</v>
      </c>
      <c r="M51" s="41">
        <v>40325</v>
      </c>
      <c r="N51" s="42">
        <v>787332</v>
      </c>
    </row>
    <row r="52" spans="3:14" x14ac:dyDescent="0.25">
      <c r="C52" s="33">
        <v>41357</v>
      </c>
      <c r="D52" s="34" t="s">
        <v>56</v>
      </c>
      <c r="E52" s="35">
        <v>91692</v>
      </c>
      <c r="M52" s="41">
        <v>40328</v>
      </c>
      <c r="N52" s="42">
        <v>940549</v>
      </c>
    </row>
    <row r="53" spans="3:14" x14ac:dyDescent="0.25">
      <c r="C53" s="33">
        <v>41029</v>
      </c>
      <c r="D53" s="34" t="s">
        <v>57</v>
      </c>
      <c r="E53" s="35">
        <v>76874</v>
      </c>
      <c r="M53" s="41">
        <v>40330</v>
      </c>
      <c r="N53" s="42">
        <v>437902</v>
      </c>
    </row>
    <row r="54" spans="3:14" x14ac:dyDescent="0.25">
      <c r="C54" s="33">
        <v>41214</v>
      </c>
      <c r="D54" s="34" t="s">
        <v>58</v>
      </c>
      <c r="E54" s="35">
        <v>70849</v>
      </c>
      <c r="M54" s="41">
        <v>40332</v>
      </c>
      <c r="N54" s="42">
        <v>566671</v>
      </c>
    </row>
    <row r="55" spans="3:14" x14ac:dyDescent="0.25">
      <c r="C55" s="33">
        <v>40856</v>
      </c>
      <c r="D55" s="34" t="s">
        <v>59</v>
      </c>
      <c r="E55" s="35">
        <v>198282</v>
      </c>
      <c r="M55" s="41">
        <v>40339</v>
      </c>
      <c r="N55" s="42">
        <v>709094</v>
      </c>
    </row>
    <row r="56" spans="3:14" x14ac:dyDescent="0.25">
      <c r="C56" s="33">
        <v>41287</v>
      </c>
      <c r="D56" s="34" t="s">
        <v>60</v>
      </c>
      <c r="E56" s="35">
        <v>130760</v>
      </c>
      <c r="M56" s="41">
        <v>40347</v>
      </c>
      <c r="N56" s="42">
        <v>804798</v>
      </c>
    </row>
    <row r="57" spans="3:14" x14ac:dyDescent="0.25">
      <c r="C57" s="33">
        <v>41429</v>
      </c>
      <c r="D57" s="34" t="s">
        <v>61</v>
      </c>
      <c r="E57" s="35">
        <v>49685</v>
      </c>
      <c r="M57" s="41">
        <v>40349</v>
      </c>
      <c r="N57" s="42">
        <v>7495</v>
      </c>
    </row>
    <row r="58" spans="3:14" x14ac:dyDescent="0.25">
      <c r="C58" s="33">
        <v>41271</v>
      </c>
      <c r="D58" s="34" t="s">
        <v>62</v>
      </c>
      <c r="E58" s="35">
        <v>113394</v>
      </c>
      <c r="M58" s="41">
        <v>40351</v>
      </c>
      <c r="N58" s="42">
        <v>398406</v>
      </c>
    </row>
    <row r="59" spans="3:14" x14ac:dyDescent="0.25">
      <c r="C59" s="33">
        <v>41284</v>
      </c>
      <c r="D59" s="34" t="s">
        <v>63</v>
      </c>
      <c r="E59" s="35">
        <v>24977</v>
      </c>
      <c r="M59" s="41">
        <v>40352</v>
      </c>
      <c r="N59" s="42">
        <v>167327</v>
      </c>
    </row>
    <row r="60" spans="3:14" x14ac:dyDescent="0.25">
      <c r="C60" s="33">
        <v>41414</v>
      </c>
      <c r="D60" s="34" t="s">
        <v>64</v>
      </c>
      <c r="E60" s="35">
        <v>45452</v>
      </c>
      <c r="M60" s="41">
        <v>40357</v>
      </c>
      <c r="N60" s="42">
        <v>704591</v>
      </c>
    </row>
    <row r="61" spans="3:14" x14ac:dyDescent="0.25">
      <c r="C61" s="33">
        <v>40831</v>
      </c>
      <c r="D61" s="34" t="s">
        <v>65</v>
      </c>
      <c r="E61" s="35">
        <v>14989</v>
      </c>
      <c r="M61" s="41">
        <v>40366</v>
      </c>
      <c r="N61" s="42">
        <v>489665</v>
      </c>
    </row>
    <row r="62" spans="3:14" x14ac:dyDescent="0.25">
      <c r="C62" s="33">
        <v>40876</v>
      </c>
      <c r="D62" s="34" t="s">
        <v>66</v>
      </c>
      <c r="E62" s="35">
        <v>101658</v>
      </c>
      <c r="M62" s="41">
        <v>40367</v>
      </c>
      <c r="N62" s="42">
        <v>345656</v>
      </c>
    </row>
    <row r="63" spans="3:14" x14ac:dyDescent="0.25">
      <c r="C63" s="33">
        <v>41448</v>
      </c>
      <c r="D63" s="34" t="s">
        <v>67</v>
      </c>
      <c r="E63" s="35">
        <v>60189</v>
      </c>
      <c r="M63" s="41">
        <v>40375</v>
      </c>
      <c r="N63" s="42">
        <v>31856</v>
      </c>
    </row>
    <row r="64" spans="3:14" x14ac:dyDescent="0.25">
      <c r="C64" s="33">
        <v>41270</v>
      </c>
      <c r="D64" s="34" t="s">
        <v>68</v>
      </c>
      <c r="E64" s="35">
        <v>138753</v>
      </c>
      <c r="M64" s="41">
        <v>40386</v>
      </c>
      <c r="N64" s="42">
        <v>1675635</v>
      </c>
    </row>
    <row r="65" spans="3:14" x14ac:dyDescent="0.25">
      <c r="C65" s="33">
        <v>40925</v>
      </c>
      <c r="D65" s="34" t="s">
        <v>69</v>
      </c>
      <c r="E65" s="35">
        <v>139386</v>
      </c>
      <c r="M65" s="41">
        <v>40394</v>
      </c>
      <c r="N65" s="42">
        <v>48397</v>
      </c>
    </row>
    <row r="66" spans="3:14" x14ac:dyDescent="0.25">
      <c r="C66" s="33">
        <v>40991</v>
      </c>
      <c r="D66" s="34" t="s">
        <v>70</v>
      </c>
      <c r="E66" s="35">
        <v>188487</v>
      </c>
      <c r="M66" s="41">
        <v>40395</v>
      </c>
      <c r="N66" s="42">
        <v>927365</v>
      </c>
    </row>
    <row r="67" spans="3:14" x14ac:dyDescent="0.25">
      <c r="C67" s="33">
        <v>41291</v>
      </c>
      <c r="D67" s="34" t="s">
        <v>71</v>
      </c>
      <c r="E67" s="35">
        <v>96506</v>
      </c>
      <c r="M67" s="41">
        <v>40397</v>
      </c>
      <c r="N67" s="42">
        <v>334118</v>
      </c>
    </row>
    <row r="68" spans="3:14" x14ac:dyDescent="0.25">
      <c r="C68" s="33">
        <v>41199</v>
      </c>
      <c r="D68" s="34" t="s">
        <v>72</v>
      </c>
      <c r="E68" s="35">
        <v>113754</v>
      </c>
      <c r="M68" s="41">
        <v>40400</v>
      </c>
      <c r="N68" s="42">
        <v>990047</v>
      </c>
    </row>
    <row r="69" spans="3:14" x14ac:dyDescent="0.25">
      <c r="C69" s="33">
        <v>41225</v>
      </c>
      <c r="D69" s="34" t="s">
        <v>73</v>
      </c>
      <c r="E69" s="35">
        <v>92315</v>
      </c>
      <c r="M69" s="41">
        <v>40408</v>
      </c>
      <c r="N69" s="42">
        <v>611153</v>
      </c>
    </row>
    <row r="70" spans="3:14" x14ac:dyDescent="0.25">
      <c r="C70" s="33">
        <v>40907</v>
      </c>
      <c r="D70" s="34" t="s">
        <v>74</v>
      </c>
      <c r="E70" s="35">
        <v>74259</v>
      </c>
      <c r="M70" s="41">
        <v>40417</v>
      </c>
      <c r="N70" s="42">
        <v>530710</v>
      </c>
    </row>
    <row r="71" spans="3:14" x14ac:dyDescent="0.25">
      <c r="C71" s="33">
        <v>40947</v>
      </c>
      <c r="D71" s="34" t="s">
        <v>75</v>
      </c>
      <c r="E71" s="35">
        <v>109002</v>
      </c>
      <c r="M71" s="41">
        <v>40418</v>
      </c>
      <c r="N71" s="42">
        <v>385877</v>
      </c>
    </row>
    <row r="72" spans="3:14" x14ac:dyDescent="0.25">
      <c r="C72" s="33">
        <v>40912</v>
      </c>
      <c r="D72" s="34" t="s">
        <v>76</v>
      </c>
      <c r="E72" s="35">
        <v>131339</v>
      </c>
      <c r="M72" s="41">
        <v>40419</v>
      </c>
      <c r="N72" s="42">
        <v>118119</v>
      </c>
    </row>
    <row r="73" spans="3:14" x14ac:dyDescent="0.25">
      <c r="C73" s="33">
        <v>41022</v>
      </c>
      <c r="D73" s="34" t="s">
        <v>77</v>
      </c>
      <c r="E73" s="35">
        <v>84720</v>
      </c>
      <c r="M73" s="41">
        <v>40426</v>
      </c>
      <c r="N73" s="42">
        <v>949107</v>
      </c>
    </row>
    <row r="74" spans="3:14" x14ac:dyDescent="0.25">
      <c r="C74" s="33">
        <v>41191</v>
      </c>
      <c r="D74" s="34" t="s">
        <v>78</v>
      </c>
      <c r="E74" s="35">
        <v>41816</v>
      </c>
      <c r="M74" s="41">
        <v>40428</v>
      </c>
      <c r="N74" s="42">
        <v>590879</v>
      </c>
    </row>
    <row r="75" spans="3:14" x14ac:dyDescent="0.25">
      <c r="C75" s="33">
        <v>41335</v>
      </c>
      <c r="D75" s="34" t="s">
        <v>79</v>
      </c>
      <c r="E75" s="35">
        <v>175851</v>
      </c>
      <c r="M75" s="41">
        <v>40431</v>
      </c>
      <c r="N75" s="42">
        <v>1174071</v>
      </c>
    </row>
    <row r="76" spans="3:14" x14ac:dyDescent="0.25">
      <c r="C76" s="33">
        <v>41387</v>
      </c>
      <c r="D76" s="34" t="s">
        <v>80</v>
      </c>
      <c r="E76" s="35">
        <v>184795</v>
      </c>
      <c r="M76" s="41">
        <v>40433</v>
      </c>
      <c r="N76" s="42">
        <v>764604</v>
      </c>
    </row>
    <row r="77" spans="3:14" x14ac:dyDescent="0.25">
      <c r="C77" s="33">
        <v>41105</v>
      </c>
      <c r="D77" s="34" t="s">
        <v>81</v>
      </c>
      <c r="E77" s="35">
        <v>69923</v>
      </c>
      <c r="M77" s="41">
        <v>40435</v>
      </c>
      <c r="N77" s="42">
        <v>526852</v>
      </c>
    </row>
    <row r="78" spans="3:14" x14ac:dyDescent="0.25">
      <c r="C78" s="33">
        <v>40861</v>
      </c>
      <c r="D78" s="34" t="s">
        <v>82</v>
      </c>
      <c r="E78" s="35">
        <v>163811</v>
      </c>
      <c r="M78" s="41">
        <v>40437</v>
      </c>
      <c r="N78" s="42">
        <v>566139</v>
      </c>
    </row>
    <row r="79" spans="3:14" x14ac:dyDescent="0.25">
      <c r="C79" s="33">
        <v>41024</v>
      </c>
      <c r="D79" s="34" t="s">
        <v>83</v>
      </c>
      <c r="E79" s="35">
        <v>150614</v>
      </c>
      <c r="M79" s="41">
        <v>40443</v>
      </c>
      <c r="N79" s="42">
        <v>808448</v>
      </c>
    </row>
    <row r="80" spans="3:14" x14ac:dyDescent="0.25">
      <c r="C80" s="33">
        <v>41096</v>
      </c>
      <c r="D80" s="34" t="s">
        <v>84</v>
      </c>
      <c r="E80" s="35">
        <v>181090</v>
      </c>
      <c r="M80" s="41">
        <v>40444</v>
      </c>
      <c r="N80" s="42">
        <v>1059353</v>
      </c>
    </row>
    <row r="81" spans="3:14" x14ac:dyDescent="0.25">
      <c r="C81" s="33">
        <v>41392</v>
      </c>
      <c r="D81" s="34" t="s">
        <v>85</v>
      </c>
      <c r="E81" s="35">
        <v>125969</v>
      </c>
      <c r="M81" s="41">
        <v>40447</v>
      </c>
      <c r="N81" s="42">
        <v>499253</v>
      </c>
    </row>
    <row r="82" spans="3:14" x14ac:dyDescent="0.25">
      <c r="C82" s="33">
        <v>41111</v>
      </c>
      <c r="D82" s="34" t="s">
        <v>86</v>
      </c>
      <c r="E82" s="35">
        <v>121803</v>
      </c>
      <c r="M82" s="41">
        <v>40450</v>
      </c>
      <c r="N82" s="42">
        <v>722532</v>
      </c>
    </row>
    <row r="83" spans="3:14" x14ac:dyDescent="0.25">
      <c r="C83" s="33">
        <v>41372</v>
      </c>
      <c r="D83" s="34" t="s">
        <v>87</v>
      </c>
      <c r="E83" s="35">
        <v>29714</v>
      </c>
      <c r="M83" s="41">
        <v>40460</v>
      </c>
      <c r="N83" s="42">
        <v>597223</v>
      </c>
    </row>
    <row r="84" spans="3:14" x14ac:dyDescent="0.25">
      <c r="C84" s="33">
        <v>41241</v>
      </c>
      <c r="D84" s="34" t="s">
        <v>88</v>
      </c>
      <c r="E84" s="35">
        <v>132961</v>
      </c>
      <c r="M84" s="41">
        <v>40461</v>
      </c>
      <c r="N84" s="42">
        <v>461287</v>
      </c>
    </row>
    <row r="85" spans="3:14" x14ac:dyDescent="0.25">
      <c r="C85" s="33">
        <v>41376</v>
      </c>
      <c r="D85" s="34" t="s">
        <v>89</v>
      </c>
      <c r="E85" s="35">
        <v>186699</v>
      </c>
      <c r="M85" s="41">
        <v>40465</v>
      </c>
      <c r="N85" s="42">
        <v>434218</v>
      </c>
    </row>
    <row r="86" spans="3:14" x14ac:dyDescent="0.25">
      <c r="C86" s="33">
        <v>41312</v>
      </c>
      <c r="D86" s="34" t="s">
        <v>90</v>
      </c>
      <c r="E86" s="35">
        <v>173031</v>
      </c>
      <c r="M86" s="41">
        <v>40472</v>
      </c>
      <c r="N86" s="42">
        <v>129907</v>
      </c>
    </row>
    <row r="87" spans="3:14" x14ac:dyDescent="0.25">
      <c r="C87" s="33">
        <v>41480</v>
      </c>
      <c r="D87" s="34" t="s">
        <v>91</v>
      </c>
      <c r="E87" s="35">
        <v>19450</v>
      </c>
      <c r="M87" s="41">
        <v>40477</v>
      </c>
      <c r="N87" s="42">
        <v>329884</v>
      </c>
    </row>
    <row r="88" spans="3:14" x14ac:dyDescent="0.25">
      <c r="C88" s="33">
        <v>41289</v>
      </c>
      <c r="D88" s="34" t="s">
        <v>92</v>
      </c>
      <c r="E88" s="35">
        <v>21311</v>
      </c>
      <c r="M88" s="41">
        <v>40479</v>
      </c>
      <c r="N88" s="42">
        <v>523655</v>
      </c>
    </row>
    <row r="89" spans="3:14" x14ac:dyDescent="0.25">
      <c r="C89" s="33">
        <v>41046</v>
      </c>
      <c r="D89" s="34" t="s">
        <v>93</v>
      </c>
      <c r="E89" s="35">
        <v>79022</v>
      </c>
      <c r="M89" s="41">
        <v>40492</v>
      </c>
      <c r="N89" s="42">
        <v>620246</v>
      </c>
    </row>
    <row r="90" spans="3:14" x14ac:dyDescent="0.25">
      <c r="C90" s="33">
        <v>40880</v>
      </c>
      <c r="D90" s="34" t="s">
        <v>94</v>
      </c>
      <c r="E90" s="35">
        <v>99584</v>
      </c>
      <c r="M90" s="41">
        <v>40493</v>
      </c>
      <c r="N90" s="42">
        <v>1167104</v>
      </c>
    </row>
    <row r="91" spans="3:14" x14ac:dyDescent="0.25">
      <c r="C91" s="33">
        <v>41127</v>
      </c>
      <c r="D91" s="34" t="s">
        <v>95</v>
      </c>
      <c r="E91" s="35">
        <v>95415</v>
      </c>
      <c r="M91" s="41">
        <v>40508</v>
      </c>
      <c r="N91" s="42">
        <v>779051</v>
      </c>
    </row>
    <row r="92" spans="3:14" x14ac:dyDescent="0.25">
      <c r="C92" s="33">
        <v>41108</v>
      </c>
      <c r="D92" s="34" t="s">
        <v>96</v>
      </c>
      <c r="E92" s="35">
        <v>99506</v>
      </c>
      <c r="M92" s="41">
        <v>40512</v>
      </c>
      <c r="N92" s="42">
        <v>92106</v>
      </c>
    </row>
    <row r="93" spans="3:14" x14ac:dyDescent="0.25">
      <c r="C93" s="33">
        <v>41364</v>
      </c>
      <c r="D93" s="34" t="s">
        <v>97</v>
      </c>
      <c r="E93" s="35">
        <v>46387</v>
      </c>
      <c r="M93" s="41">
        <v>40516</v>
      </c>
      <c r="N93" s="42">
        <v>87954</v>
      </c>
    </row>
    <row r="94" spans="3:14" x14ac:dyDescent="0.25">
      <c r="C94" s="33">
        <v>40999</v>
      </c>
      <c r="D94" s="34" t="s">
        <v>98</v>
      </c>
      <c r="E94" s="35">
        <v>111255</v>
      </c>
      <c r="M94" s="41">
        <v>40528</v>
      </c>
      <c r="N94" s="42">
        <v>583594</v>
      </c>
    </row>
    <row r="95" spans="3:14" x14ac:dyDescent="0.25">
      <c r="C95" s="33">
        <v>40967</v>
      </c>
      <c r="D95" s="34" t="s">
        <v>99</v>
      </c>
      <c r="E95" s="35">
        <v>115133</v>
      </c>
      <c r="M95" s="41">
        <v>40531</v>
      </c>
      <c r="N95" s="42">
        <v>893535</v>
      </c>
    </row>
    <row r="96" spans="3:14" x14ac:dyDescent="0.25">
      <c r="C96" s="33">
        <v>41038</v>
      </c>
      <c r="D96" s="34" t="s">
        <v>100</v>
      </c>
      <c r="E96" s="35">
        <v>40807</v>
      </c>
      <c r="M96" s="41">
        <v>40535</v>
      </c>
      <c r="N96" s="42">
        <v>833385</v>
      </c>
    </row>
    <row r="97" spans="3:14" x14ac:dyDescent="0.25">
      <c r="C97" s="33">
        <v>40993</v>
      </c>
      <c r="D97" s="34" t="s">
        <v>101</v>
      </c>
      <c r="E97" s="35">
        <v>115495</v>
      </c>
      <c r="M97" s="41">
        <v>40539</v>
      </c>
      <c r="N97" s="42">
        <v>248750</v>
      </c>
    </row>
    <row r="98" spans="3:14" x14ac:dyDescent="0.25">
      <c r="C98" s="33">
        <v>40905</v>
      </c>
      <c r="D98" s="34" t="s">
        <v>102</v>
      </c>
      <c r="E98" s="35">
        <v>127700</v>
      </c>
      <c r="M98" s="41">
        <v>40541</v>
      </c>
      <c r="N98" s="42">
        <v>731846</v>
      </c>
    </row>
    <row r="99" spans="3:14" x14ac:dyDescent="0.25">
      <c r="C99" s="33">
        <v>41004</v>
      </c>
      <c r="D99" s="34" t="s">
        <v>103</v>
      </c>
      <c r="E99" s="35">
        <v>133006</v>
      </c>
      <c r="M99" s="41">
        <v>40543</v>
      </c>
      <c r="N99" s="42">
        <v>825585</v>
      </c>
    </row>
    <row r="100" spans="3:14" x14ac:dyDescent="0.25">
      <c r="C100" s="33">
        <v>40943</v>
      </c>
      <c r="D100" s="34" t="s">
        <v>104</v>
      </c>
      <c r="E100" s="35">
        <v>114902</v>
      </c>
      <c r="M100" s="41" t="s">
        <v>497</v>
      </c>
      <c r="N100" s="42">
        <v>52388026</v>
      </c>
    </row>
    <row r="101" spans="3:14" x14ac:dyDescent="0.25">
      <c r="C101" s="33">
        <v>41399</v>
      </c>
      <c r="D101" s="34" t="s">
        <v>43</v>
      </c>
      <c r="E101" s="35">
        <v>197990</v>
      </c>
      <c r="M101" s="15"/>
      <c r="N101" s="15"/>
    </row>
    <row r="102" spans="3:14" x14ac:dyDescent="0.25">
      <c r="C102" s="33">
        <v>40999</v>
      </c>
      <c r="D102" s="34" t="s">
        <v>105</v>
      </c>
      <c r="E102" s="35">
        <v>68227</v>
      </c>
      <c r="M102" s="15"/>
      <c r="N102" s="15"/>
    </row>
    <row r="103" spans="3:14" x14ac:dyDescent="0.25">
      <c r="C103" s="33">
        <v>41220</v>
      </c>
      <c r="D103" s="34" t="s">
        <v>106</v>
      </c>
      <c r="E103" s="35">
        <v>151214</v>
      </c>
      <c r="M103" s="15"/>
      <c r="N103" s="15"/>
    </row>
    <row r="104" spans="3:14" x14ac:dyDescent="0.25">
      <c r="C104" s="33">
        <v>41310</v>
      </c>
      <c r="D104" s="34" t="s">
        <v>107</v>
      </c>
      <c r="E104" s="35">
        <v>27074</v>
      </c>
      <c r="M104" s="15"/>
      <c r="N104" s="15"/>
    </row>
    <row r="105" spans="3:14" x14ac:dyDescent="0.25">
      <c r="C105" s="33">
        <v>40917</v>
      </c>
      <c r="D105" s="34" t="s">
        <v>108</v>
      </c>
      <c r="E105" s="35">
        <v>180561</v>
      </c>
      <c r="M105" s="15"/>
      <c r="N105" s="15"/>
    </row>
    <row r="106" spans="3:14" x14ac:dyDescent="0.25">
      <c r="C106" s="33">
        <v>40937</v>
      </c>
      <c r="D106" s="34" t="s">
        <v>109</v>
      </c>
      <c r="E106" s="35">
        <v>143892</v>
      </c>
      <c r="M106" s="15"/>
      <c r="N106" s="15"/>
    </row>
    <row r="107" spans="3:14" x14ac:dyDescent="0.25">
      <c r="C107" s="33">
        <v>41427</v>
      </c>
      <c r="D107" s="34" t="s">
        <v>110</v>
      </c>
      <c r="E107" s="35">
        <v>180993</v>
      </c>
      <c r="M107" s="15"/>
      <c r="N107" s="15"/>
    </row>
    <row r="108" spans="3:14" x14ac:dyDescent="0.25">
      <c r="C108" s="33">
        <v>40827</v>
      </c>
      <c r="D108" s="34" t="s">
        <v>111</v>
      </c>
      <c r="E108" s="35">
        <v>22740</v>
      </c>
      <c r="M108" s="15"/>
      <c r="N108" s="15"/>
    </row>
    <row r="109" spans="3:14" x14ac:dyDescent="0.25">
      <c r="C109" s="33">
        <v>41318</v>
      </c>
      <c r="D109" s="34" t="s">
        <v>112</v>
      </c>
      <c r="E109" s="35">
        <v>32708</v>
      </c>
      <c r="M109" s="15"/>
      <c r="N109" s="15"/>
    </row>
    <row r="110" spans="3:14" x14ac:dyDescent="0.25">
      <c r="C110" s="33">
        <v>41086</v>
      </c>
      <c r="D110" s="34" t="s">
        <v>113</v>
      </c>
      <c r="E110" s="35">
        <v>127331</v>
      </c>
      <c r="M110" s="15"/>
      <c r="N110" s="15"/>
    </row>
    <row r="111" spans="3:14" x14ac:dyDescent="0.25">
      <c r="C111" s="33">
        <v>40852</v>
      </c>
      <c r="D111" s="34" t="s">
        <v>114</v>
      </c>
      <c r="E111" s="35">
        <v>28573</v>
      </c>
      <c r="M111" s="15"/>
      <c r="N111" s="15"/>
    </row>
    <row r="112" spans="3:14" x14ac:dyDescent="0.25">
      <c r="C112" s="33">
        <v>41004</v>
      </c>
      <c r="D112" s="34" t="s">
        <v>115</v>
      </c>
      <c r="E112" s="35">
        <v>22173</v>
      </c>
      <c r="M112" s="15"/>
      <c r="N112" s="15"/>
    </row>
    <row r="113" spans="3:14" x14ac:dyDescent="0.25">
      <c r="C113" s="33">
        <v>41094</v>
      </c>
      <c r="D113" s="34" t="s">
        <v>116</v>
      </c>
      <c r="E113" s="35">
        <v>96461</v>
      </c>
      <c r="M113" s="15"/>
      <c r="N113" s="15"/>
    </row>
    <row r="114" spans="3:14" x14ac:dyDescent="0.25">
      <c r="C114" s="33">
        <v>41423</v>
      </c>
      <c r="D114" s="34" t="s">
        <v>117</v>
      </c>
      <c r="E114" s="35">
        <v>121319</v>
      </c>
      <c r="M114" s="15"/>
      <c r="N114" s="15"/>
    </row>
    <row r="115" spans="3:14" x14ac:dyDescent="0.25">
      <c r="C115" s="33">
        <v>41199</v>
      </c>
      <c r="D115" s="34" t="s">
        <v>118</v>
      </c>
      <c r="E115" s="35">
        <v>124232</v>
      </c>
      <c r="M115" s="15"/>
      <c r="N115" s="15"/>
    </row>
    <row r="116" spans="3:14" x14ac:dyDescent="0.25">
      <c r="C116" s="33">
        <v>41429</v>
      </c>
      <c r="D116" s="34" t="s">
        <v>119</v>
      </c>
      <c r="E116" s="35">
        <v>150702</v>
      </c>
      <c r="M116" s="15"/>
      <c r="N116" s="15"/>
    </row>
    <row r="117" spans="3:14" x14ac:dyDescent="0.25">
      <c r="C117" s="33">
        <v>41137</v>
      </c>
      <c r="D117" s="34" t="s">
        <v>120</v>
      </c>
      <c r="E117" s="35">
        <v>12794</v>
      </c>
      <c r="M117" s="15"/>
      <c r="N117" s="15"/>
    </row>
    <row r="118" spans="3:14" x14ac:dyDescent="0.25">
      <c r="C118" s="33">
        <v>40956</v>
      </c>
      <c r="D118" s="34" t="s">
        <v>121</v>
      </c>
      <c r="E118" s="35">
        <v>195448</v>
      </c>
      <c r="M118" s="15"/>
      <c r="N118" s="15"/>
    </row>
    <row r="119" spans="3:14" x14ac:dyDescent="0.25">
      <c r="C119" s="33">
        <v>40857</v>
      </c>
      <c r="D119" s="34" t="s">
        <v>122</v>
      </c>
      <c r="E119" s="35">
        <v>45610</v>
      </c>
      <c r="M119" s="15"/>
      <c r="N119" s="15"/>
    </row>
    <row r="120" spans="3:14" x14ac:dyDescent="0.25">
      <c r="C120" s="33">
        <v>40863</v>
      </c>
      <c r="D120" s="34" t="s">
        <v>123</v>
      </c>
      <c r="E120" s="35">
        <v>51080</v>
      </c>
      <c r="M120" s="15"/>
      <c r="N120" s="15"/>
    </row>
    <row r="121" spans="3:14" x14ac:dyDescent="0.25">
      <c r="C121" s="33">
        <v>40835</v>
      </c>
      <c r="D121" s="34" t="s">
        <v>124</v>
      </c>
      <c r="E121" s="35">
        <v>67292</v>
      </c>
      <c r="M121" s="15"/>
      <c r="N121" s="15"/>
    </row>
    <row r="122" spans="3:14" x14ac:dyDescent="0.25">
      <c r="C122" s="33">
        <v>40952</v>
      </c>
      <c r="D122" s="34" t="s">
        <v>125</v>
      </c>
      <c r="E122" s="35">
        <v>124791</v>
      </c>
      <c r="M122" s="15"/>
      <c r="N122" s="15"/>
    </row>
    <row r="123" spans="3:14" x14ac:dyDescent="0.25">
      <c r="C123" s="33">
        <v>40935</v>
      </c>
      <c r="D123" s="34" t="s">
        <v>126</v>
      </c>
      <c r="E123" s="35">
        <v>2876</v>
      </c>
      <c r="M123" s="15"/>
      <c r="N123" s="15"/>
    </row>
    <row r="124" spans="3:14" x14ac:dyDescent="0.25">
      <c r="C124" s="33">
        <v>41020</v>
      </c>
      <c r="D124" s="34" t="s">
        <v>127</v>
      </c>
      <c r="E124" s="35">
        <v>96558</v>
      </c>
      <c r="M124" s="15"/>
      <c r="N124" s="15"/>
    </row>
    <row r="125" spans="3:14" x14ac:dyDescent="0.25">
      <c r="C125" s="33">
        <v>41071</v>
      </c>
      <c r="D125" s="34" t="s">
        <v>128</v>
      </c>
      <c r="E125" s="35">
        <v>140592</v>
      </c>
      <c r="M125" s="15"/>
      <c r="N125" s="15"/>
    </row>
    <row r="126" spans="3:14" x14ac:dyDescent="0.25">
      <c r="C126" s="33">
        <v>41455</v>
      </c>
      <c r="D126" s="34" t="s">
        <v>129</v>
      </c>
      <c r="E126" s="35">
        <v>93894</v>
      </c>
      <c r="M126" s="15"/>
      <c r="N126" s="15"/>
    </row>
    <row r="127" spans="3:14" x14ac:dyDescent="0.25">
      <c r="C127" s="33">
        <v>41299</v>
      </c>
      <c r="D127" s="34" t="s">
        <v>130</v>
      </c>
      <c r="E127" s="35">
        <v>111970</v>
      </c>
      <c r="M127" s="15"/>
      <c r="N127" s="15"/>
    </row>
    <row r="128" spans="3:14" x14ac:dyDescent="0.25">
      <c r="C128" s="33">
        <v>41267</v>
      </c>
      <c r="D128" s="34" t="s">
        <v>131</v>
      </c>
      <c r="E128" s="35">
        <v>131126</v>
      </c>
      <c r="M128" s="15"/>
      <c r="N128" s="15"/>
    </row>
    <row r="129" spans="3:14" x14ac:dyDescent="0.25">
      <c r="C129" s="33">
        <v>41284</v>
      </c>
      <c r="D129" s="34" t="s">
        <v>132</v>
      </c>
      <c r="E129" s="35">
        <v>51150</v>
      </c>
      <c r="M129" s="15"/>
      <c r="N129" s="15"/>
    </row>
    <row r="130" spans="3:14" x14ac:dyDescent="0.25">
      <c r="C130" s="33">
        <v>41175</v>
      </c>
      <c r="D130" s="34" t="s">
        <v>133</v>
      </c>
      <c r="E130" s="35">
        <v>17387</v>
      </c>
      <c r="M130" s="15"/>
      <c r="N130" s="15"/>
    </row>
    <row r="131" spans="3:14" x14ac:dyDescent="0.25">
      <c r="C131" s="33">
        <v>41329</v>
      </c>
      <c r="D131" s="34" t="s">
        <v>134</v>
      </c>
      <c r="E131" s="35">
        <v>138864</v>
      </c>
      <c r="M131" s="15"/>
      <c r="N131" s="15"/>
    </row>
    <row r="132" spans="3:14" x14ac:dyDescent="0.25">
      <c r="C132" s="33">
        <v>41245</v>
      </c>
      <c r="D132" s="34" t="s">
        <v>135</v>
      </c>
      <c r="E132" s="35">
        <v>83763</v>
      </c>
      <c r="M132" s="15"/>
      <c r="N132" s="15"/>
    </row>
    <row r="133" spans="3:14" x14ac:dyDescent="0.25">
      <c r="C133" s="33">
        <v>40885</v>
      </c>
      <c r="D133" s="34" t="s">
        <v>136</v>
      </c>
      <c r="E133" s="35">
        <v>53892</v>
      </c>
      <c r="M133" s="15"/>
      <c r="N133" s="15"/>
    </row>
    <row r="134" spans="3:14" x14ac:dyDescent="0.25">
      <c r="C134" s="33">
        <v>41127</v>
      </c>
      <c r="D134" s="34" t="s">
        <v>137</v>
      </c>
      <c r="E134" s="35">
        <v>66655</v>
      </c>
      <c r="M134" s="15"/>
      <c r="N134" s="15"/>
    </row>
    <row r="135" spans="3:14" x14ac:dyDescent="0.25">
      <c r="C135" s="33">
        <v>40962</v>
      </c>
      <c r="D135" s="34" t="s">
        <v>138</v>
      </c>
      <c r="E135" s="35">
        <v>161872</v>
      </c>
      <c r="M135" s="15"/>
      <c r="N135" s="15"/>
    </row>
    <row r="136" spans="3:14" x14ac:dyDescent="0.25">
      <c r="C136" s="33">
        <v>41223</v>
      </c>
      <c r="D136" s="34" t="s">
        <v>139</v>
      </c>
      <c r="E136" s="35">
        <v>159986</v>
      </c>
      <c r="M136" s="15"/>
      <c r="N136" s="15"/>
    </row>
    <row r="137" spans="3:14" x14ac:dyDescent="0.25">
      <c r="C137" s="33">
        <v>41101</v>
      </c>
      <c r="D137" s="34" t="s">
        <v>140</v>
      </c>
      <c r="E137" s="35">
        <v>151954</v>
      </c>
      <c r="M137" s="15"/>
      <c r="N137" s="15"/>
    </row>
    <row r="138" spans="3:14" x14ac:dyDescent="0.25">
      <c r="C138" s="33">
        <v>41245</v>
      </c>
      <c r="D138" s="34" t="s">
        <v>141</v>
      </c>
      <c r="E138" s="35">
        <v>64216</v>
      </c>
      <c r="M138" s="15"/>
      <c r="N138" s="15"/>
    </row>
    <row r="139" spans="3:14" x14ac:dyDescent="0.25">
      <c r="C139" s="33">
        <v>41198</v>
      </c>
      <c r="D139" s="34" t="s">
        <v>142</v>
      </c>
      <c r="E139" s="35">
        <v>114457</v>
      </c>
      <c r="M139" s="15"/>
      <c r="N139" s="15"/>
    </row>
    <row r="140" spans="3:14" x14ac:dyDescent="0.25">
      <c r="C140" s="33">
        <v>40922</v>
      </c>
      <c r="D140" s="34" t="s">
        <v>143</v>
      </c>
      <c r="E140" s="35">
        <v>89581</v>
      </c>
      <c r="M140" s="15"/>
      <c r="N140" s="15"/>
    </row>
    <row r="141" spans="3:14" x14ac:dyDescent="0.25">
      <c r="C141" s="33">
        <v>41344</v>
      </c>
      <c r="D141" s="34" t="s">
        <v>144</v>
      </c>
      <c r="E141" s="35">
        <v>58440</v>
      </c>
      <c r="M141" s="15"/>
      <c r="N141" s="15"/>
    </row>
    <row r="142" spans="3:14" x14ac:dyDescent="0.25">
      <c r="C142" s="33">
        <v>41327</v>
      </c>
      <c r="D142" s="34" t="s">
        <v>145</v>
      </c>
      <c r="E142" s="35">
        <v>160011</v>
      </c>
      <c r="M142" s="15"/>
      <c r="N142" s="15"/>
    </row>
    <row r="143" spans="3:14" x14ac:dyDescent="0.25">
      <c r="C143" s="33">
        <v>40973</v>
      </c>
      <c r="D143" s="34" t="s">
        <v>146</v>
      </c>
      <c r="E143" s="35">
        <v>60998</v>
      </c>
      <c r="M143" s="15"/>
      <c r="N143" s="15"/>
    </row>
    <row r="144" spans="3:14" x14ac:dyDescent="0.25">
      <c r="C144" s="33">
        <v>41177</v>
      </c>
      <c r="D144" s="34" t="s">
        <v>147</v>
      </c>
      <c r="E144" s="35">
        <v>69189</v>
      </c>
      <c r="M144" s="15"/>
      <c r="N144" s="15"/>
    </row>
    <row r="145" spans="3:14" x14ac:dyDescent="0.25">
      <c r="C145" s="33">
        <v>41287</v>
      </c>
      <c r="D145" s="34" t="s">
        <v>148</v>
      </c>
      <c r="E145" s="35">
        <v>4398</v>
      </c>
      <c r="M145" s="15"/>
      <c r="N145" s="15"/>
    </row>
    <row r="146" spans="3:14" x14ac:dyDescent="0.25">
      <c r="C146" s="33">
        <v>41221</v>
      </c>
      <c r="D146" s="34" t="s">
        <v>149</v>
      </c>
      <c r="E146" s="35">
        <v>30043</v>
      </c>
      <c r="M146" s="15"/>
      <c r="N146" s="15"/>
    </row>
    <row r="147" spans="3:14" x14ac:dyDescent="0.25">
      <c r="C147" s="33">
        <v>40877</v>
      </c>
      <c r="D147" s="34" t="s">
        <v>150</v>
      </c>
      <c r="E147" s="35">
        <v>138640</v>
      </c>
      <c r="M147" s="15"/>
      <c r="N147" s="15"/>
    </row>
    <row r="148" spans="3:14" x14ac:dyDescent="0.25">
      <c r="C148" s="33">
        <v>41298</v>
      </c>
      <c r="D148" s="34" t="s">
        <v>151</v>
      </c>
      <c r="E148" s="35">
        <v>170693</v>
      </c>
      <c r="M148" s="15"/>
      <c r="N148" s="15"/>
    </row>
    <row r="149" spans="3:14" x14ac:dyDescent="0.25">
      <c r="C149" s="33">
        <v>40828</v>
      </c>
      <c r="D149" s="34" t="s">
        <v>152</v>
      </c>
      <c r="E149" s="35">
        <v>55120</v>
      </c>
      <c r="M149" s="15"/>
      <c r="N149" s="15"/>
    </row>
    <row r="150" spans="3:14" x14ac:dyDescent="0.25">
      <c r="C150" s="33">
        <v>40903</v>
      </c>
      <c r="D150" s="34" t="s">
        <v>153</v>
      </c>
      <c r="E150" s="35">
        <v>165654</v>
      </c>
      <c r="M150" s="15"/>
      <c r="N150" s="15"/>
    </row>
    <row r="151" spans="3:14" x14ac:dyDescent="0.25">
      <c r="C151" s="33">
        <v>41079</v>
      </c>
      <c r="D151" s="34" t="s">
        <v>154</v>
      </c>
      <c r="E151" s="35">
        <v>4960</v>
      </c>
      <c r="M151" s="15"/>
      <c r="N151" s="15"/>
    </row>
    <row r="152" spans="3:14" x14ac:dyDescent="0.25">
      <c r="C152" s="33">
        <v>41235</v>
      </c>
      <c r="D152" s="34" t="s">
        <v>155</v>
      </c>
      <c r="E152" s="35">
        <v>4159</v>
      </c>
      <c r="M152" s="15"/>
      <c r="N152" s="15"/>
    </row>
    <row r="153" spans="3:14" x14ac:dyDescent="0.25">
      <c r="C153" s="33">
        <v>40894</v>
      </c>
      <c r="D153" s="34" t="s">
        <v>156</v>
      </c>
      <c r="E153" s="35">
        <v>16789</v>
      </c>
      <c r="M153" s="15"/>
      <c r="N153" s="15"/>
    </row>
    <row r="154" spans="3:14" x14ac:dyDescent="0.25">
      <c r="C154" s="33">
        <v>41357</v>
      </c>
      <c r="D154" s="34" t="s">
        <v>157</v>
      </c>
      <c r="E154" s="35">
        <v>74007</v>
      </c>
      <c r="M154" s="15"/>
      <c r="N154" s="15"/>
    </row>
    <row r="155" spans="3:14" x14ac:dyDescent="0.25">
      <c r="C155" s="33">
        <v>41256</v>
      </c>
      <c r="D155" s="34" t="s">
        <v>158</v>
      </c>
      <c r="E155" s="35">
        <v>48444</v>
      </c>
      <c r="M155" s="15"/>
      <c r="N155" s="15"/>
    </row>
    <row r="156" spans="3:14" x14ac:dyDescent="0.25">
      <c r="C156" s="33">
        <v>41160</v>
      </c>
      <c r="D156" s="34" t="s">
        <v>159</v>
      </c>
      <c r="E156" s="35">
        <v>120579</v>
      </c>
      <c r="M156" s="15"/>
      <c r="N156" s="15"/>
    </row>
    <row r="157" spans="3:14" x14ac:dyDescent="0.25">
      <c r="C157" s="33">
        <v>41481</v>
      </c>
      <c r="D157" s="34" t="s">
        <v>74</v>
      </c>
      <c r="E157" s="35">
        <v>43539</v>
      </c>
      <c r="M157" s="15"/>
      <c r="N157" s="15"/>
    </row>
    <row r="158" spans="3:14" x14ac:dyDescent="0.25">
      <c r="C158" s="33">
        <v>40907</v>
      </c>
      <c r="D158" s="34" t="s">
        <v>160</v>
      </c>
      <c r="E158" s="35">
        <v>163011</v>
      </c>
      <c r="M158" s="15"/>
      <c r="N158" s="15"/>
    </row>
    <row r="159" spans="3:14" x14ac:dyDescent="0.25">
      <c r="C159" s="33">
        <v>40906</v>
      </c>
      <c r="D159" s="34" t="s">
        <v>161</v>
      </c>
      <c r="E159" s="35">
        <v>140376</v>
      </c>
      <c r="M159" s="15"/>
      <c r="N159" s="15"/>
    </row>
    <row r="160" spans="3:14" x14ac:dyDescent="0.25">
      <c r="C160" s="33">
        <v>41007</v>
      </c>
      <c r="D160" s="34" t="s">
        <v>162</v>
      </c>
      <c r="E160" s="35">
        <v>199092</v>
      </c>
      <c r="M160" s="15"/>
      <c r="N160" s="15"/>
    </row>
    <row r="161" spans="3:14" x14ac:dyDescent="0.25">
      <c r="C161" s="33">
        <v>41254</v>
      </c>
      <c r="D161" s="34" t="s">
        <v>163</v>
      </c>
      <c r="E161" s="35">
        <v>49270</v>
      </c>
      <c r="M161" s="15"/>
      <c r="N161" s="15"/>
    </row>
    <row r="162" spans="3:14" x14ac:dyDescent="0.25">
      <c r="C162" s="33">
        <v>40895</v>
      </c>
      <c r="D162" s="34" t="s">
        <v>164</v>
      </c>
      <c r="E162" s="35">
        <v>109174</v>
      </c>
      <c r="M162" s="15"/>
      <c r="N162" s="15"/>
    </row>
    <row r="163" spans="3:14" x14ac:dyDescent="0.25">
      <c r="C163" s="33">
        <v>41436</v>
      </c>
      <c r="D163" s="34" t="s">
        <v>165</v>
      </c>
      <c r="E163" s="35">
        <v>33469</v>
      </c>
      <c r="M163" s="15"/>
      <c r="N163" s="15"/>
    </row>
    <row r="164" spans="3:14" x14ac:dyDescent="0.25">
      <c r="C164" s="33">
        <v>40998</v>
      </c>
      <c r="D164" s="34" t="s">
        <v>166</v>
      </c>
      <c r="E164" s="35">
        <v>77164</v>
      </c>
      <c r="M164" s="15"/>
      <c r="N164" s="15"/>
    </row>
    <row r="165" spans="3:14" x14ac:dyDescent="0.25">
      <c r="C165" s="33">
        <v>41337</v>
      </c>
      <c r="D165" s="34" t="s">
        <v>167</v>
      </c>
      <c r="E165" s="35">
        <v>107974</v>
      </c>
      <c r="M165" s="15"/>
      <c r="N165" s="15"/>
    </row>
    <row r="166" spans="3:14" x14ac:dyDescent="0.25">
      <c r="C166" s="33">
        <v>41465</v>
      </c>
      <c r="D166" s="34" t="s">
        <v>168</v>
      </c>
      <c r="E166" s="35">
        <v>81591</v>
      </c>
      <c r="M166" s="15"/>
      <c r="N166" s="15"/>
    </row>
    <row r="167" spans="3:14" x14ac:dyDescent="0.25">
      <c r="C167" s="33">
        <v>40871</v>
      </c>
      <c r="D167" s="34" t="s">
        <v>169</v>
      </c>
      <c r="E167" s="35">
        <v>165946</v>
      </c>
      <c r="M167" s="15"/>
      <c r="N167" s="15"/>
    </row>
    <row r="168" spans="3:14" x14ac:dyDescent="0.25">
      <c r="C168" s="33">
        <v>40884</v>
      </c>
      <c r="D168" s="34" t="s">
        <v>170</v>
      </c>
      <c r="E168" s="35">
        <v>173208</v>
      </c>
      <c r="M168" s="15"/>
      <c r="N168" s="15"/>
    </row>
    <row r="169" spans="3:14" x14ac:dyDescent="0.25">
      <c r="C169" s="33">
        <v>41078</v>
      </c>
      <c r="D169" s="34" t="s">
        <v>171</v>
      </c>
      <c r="E169" s="35">
        <v>135376</v>
      </c>
      <c r="M169" s="15"/>
      <c r="N169" s="15"/>
    </row>
    <row r="170" spans="3:14" x14ac:dyDescent="0.25">
      <c r="C170" s="33">
        <v>41246</v>
      </c>
      <c r="D170" s="34" t="s">
        <v>172</v>
      </c>
      <c r="E170" s="35">
        <v>175501</v>
      </c>
      <c r="M170" s="15"/>
      <c r="N170" s="15"/>
    </row>
    <row r="171" spans="3:14" x14ac:dyDescent="0.25">
      <c r="C171" s="33">
        <v>40899</v>
      </c>
      <c r="D171" s="34" t="s">
        <v>173</v>
      </c>
      <c r="E171" s="35">
        <v>14414</v>
      </c>
      <c r="M171" s="15"/>
      <c r="N171" s="15"/>
    </row>
    <row r="172" spans="3:14" x14ac:dyDescent="0.25">
      <c r="C172" s="33">
        <v>40952</v>
      </c>
      <c r="D172" s="34" t="s">
        <v>174</v>
      </c>
      <c r="E172" s="35">
        <v>101483</v>
      </c>
      <c r="M172" s="15"/>
      <c r="N172" s="15"/>
    </row>
    <row r="173" spans="3:14" x14ac:dyDescent="0.25">
      <c r="C173" s="33">
        <v>41042</v>
      </c>
      <c r="D173" s="34" t="s">
        <v>175</v>
      </c>
      <c r="E173" s="35">
        <v>45830</v>
      </c>
      <c r="M173" s="15"/>
      <c r="N173" s="15"/>
    </row>
    <row r="174" spans="3:14" x14ac:dyDescent="0.25">
      <c r="C174" s="33">
        <v>41390</v>
      </c>
      <c r="D174" s="34" t="s">
        <v>176</v>
      </c>
      <c r="E174" s="35">
        <v>110623</v>
      </c>
      <c r="M174" s="15"/>
      <c r="N174" s="15"/>
    </row>
    <row r="175" spans="3:14" x14ac:dyDescent="0.25">
      <c r="C175" s="33">
        <v>41073</v>
      </c>
      <c r="D175" s="34" t="s">
        <v>177</v>
      </c>
      <c r="E175" s="35">
        <v>29605</v>
      </c>
      <c r="M175" s="15"/>
      <c r="N175" s="15"/>
    </row>
    <row r="176" spans="3:14" x14ac:dyDescent="0.25">
      <c r="C176" s="33">
        <v>41444</v>
      </c>
      <c r="D176" s="34" t="s">
        <v>178</v>
      </c>
      <c r="E176" s="35">
        <v>91348</v>
      </c>
      <c r="M176" s="15"/>
      <c r="N176" s="15"/>
    </row>
    <row r="177" spans="3:14" x14ac:dyDescent="0.25">
      <c r="C177" s="33">
        <v>41129</v>
      </c>
      <c r="D177" s="34" t="s">
        <v>179</v>
      </c>
      <c r="E177" s="35">
        <v>80677</v>
      </c>
      <c r="M177" s="15"/>
      <c r="N177" s="15"/>
    </row>
    <row r="178" spans="3:14" x14ac:dyDescent="0.25">
      <c r="C178" s="33">
        <v>41117</v>
      </c>
      <c r="D178" s="34" t="s">
        <v>180</v>
      </c>
      <c r="E178" s="35">
        <v>167464</v>
      </c>
      <c r="M178" s="15"/>
      <c r="N178" s="15"/>
    </row>
    <row r="179" spans="3:14" x14ac:dyDescent="0.25">
      <c r="C179" s="33">
        <v>41208</v>
      </c>
      <c r="D179" s="34" t="s">
        <v>181</v>
      </c>
      <c r="E179" s="35">
        <v>164940</v>
      </c>
      <c r="M179" s="15"/>
      <c r="N179" s="15"/>
    </row>
    <row r="180" spans="3:14" x14ac:dyDescent="0.25">
      <c r="C180" s="33">
        <v>41445</v>
      </c>
      <c r="D180" s="34" t="s">
        <v>182</v>
      </c>
      <c r="E180" s="35">
        <v>78894</v>
      </c>
      <c r="M180" s="15"/>
      <c r="N180" s="15"/>
    </row>
    <row r="181" spans="3:14" x14ac:dyDescent="0.25">
      <c r="C181" s="33">
        <v>41094</v>
      </c>
      <c r="D181" s="34" t="s">
        <v>183</v>
      </c>
      <c r="E181" s="35">
        <v>95682</v>
      </c>
      <c r="M181" s="15"/>
      <c r="N181" s="15"/>
    </row>
    <row r="182" spans="3:14" x14ac:dyDescent="0.25">
      <c r="C182" s="33">
        <v>41429</v>
      </c>
      <c r="D182" s="34" t="s">
        <v>184</v>
      </c>
      <c r="E182" s="35">
        <v>25990</v>
      </c>
      <c r="M182" s="15"/>
      <c r="N182" s="15"/>
    </row>
    <row r="183" spans="3:14" x14ac:dyDescent="0.25">
      <c r="C183" s="33">
        <v>41119</v>
      </c>
      <c r="D183" s="34" t="s">
        <v>185</v>
      </c>
      <c r="E183" s="35">
        <v>9454</v>
      </c>
      <c r="M183" s="15"/>
      <c r="N183" s="15"/>
    </row>
    <row r="184" spans="3:14" x14ac:dyDescent="0.25">
      <c r="C184" s="33">
        <v>41139</v>
      </c>
      <c r="D184" s="34" t="s">
        <v>186</v>
      </c>
      <c r="E184" s="35">
        <v>127482</v>
      </c>
      <c r="M184" s="15"/>
      <c r="N184" s="15"/>
    </row>
    <row r="185" spans="3:14" x14ac:dyDescent="0.25">
      <c r="C185" s="33">
        <v>41286</v>
      </c>
      <c r="D185" s="34" t="s">
        <v>187</v>
      </c>
      <c r="E185" s="35">
        <v>123852</v>
      </c>
      <c r="M185" s="15"/>
      <c r="N185" s="15"/>
    </row>
    <row r="186" spans="3:14" x14ac:dyDescent="0.25">
      <c r="C186" s="33">
        <v>41002</v>
      </c>
      <c r="D186" s="34" t="s">
        <v>188</v>
      </c>
      <c r="E186" s="35">
        <v>196382</v>
      </c>
      <c r="M186" s="15"/>
      <c r="N186" s="15"/>
    </row>
    <row r="187" spans="3:14" x14ac:dyDescent="0.25">
      <c r="C187" s="33">
        <v>41251</v>
      </c>
      <c r="D187" s="34" t="s">
        <v>189</v>
      </c>
      <c r="E187" s="35">
        <v>80908</v>
      </c>
      <c r="M187" s="15"/>
      <c r="N187" s="15"/>
    </row>
    <row r="188" spans="3:14" x14ac:dyDescent="0.25">
      <c r="C188" s="33">
        <v>41149</v>
      </c>
      <c r="D188" s="34" t="s">
        <v>190</v>
      </c>
      <c r="E188" s="35">
        <v>162734</v>
      </c>
      <c r="M188" s="15"/>
      <c r="N188" s="15"/>
    </row>
    <row r="189" spans="3:14" x14ac:dyDescent="0.25">
      <c r="C189" s="33">
        <v>41053</v>
      </c>
      <c r="D189" s="34" t="s">
        <v>191</v>
      </c>
      <c r="E189" s="35">
        <v>21987</v>
      </c>
      <c r="M189" s="15"/>
      <c r="N189" s="15"/>
    </row>
    <row r="190" spans="3:14" x14ac:dyDescent="0.25">
      <c r="C190" s="33">
        <v>41064</v>
      </c>
      <c r="D190" s="34" t="s">
        <v>192</v>
      </c>
      <c r="E190" s="35">
        <v>162075</v>
      </c>
      <c r="M190" s="15"/>
      <c r="N190" s="15"/>
    </row>
    <row r="191" spans="3:14" x14ac:dyDescent="0.25">
      <c r="C191" s="33">
        <v>41026</v>
      </c>
      <c r="D191" s="34" t="s">
        <v>193</v>
      </c>
      <c r="E191" s="35">
        <v>90922</v>
      </c>
      <c r="M191" s="15"/>
      <c r="N191" s="15"/>
    </row>
    <row r="192" spans="3:14" x14ac:dyDescent="0.25">
      <c r="C192" s="33">
        <v>41126</v>
      </c>
      <c r="D192" s="34" t="s">
        <v>194</v>
      </c>
      <c r="E192" s="35">
        <v>9418</v>
      </c>
      <c r="M192" s="15"/>
      <c r="N192" s="15"/>
    </row>
    <row r="193" spans="3:14" x14ac:dyDescent="0.25">
      <c r="C193" s="33">
        <v>41339</v>
      </c>
      <c r="D193" s="34" t="s">
        <v>195</v>
      </c>
      <c r="E193" s="35">
        <v>61623</v>
      </c>
      <c r="M193" s="15"/>
      <c r="N193" s="15"/>
    </row>
    <row r="194" spans="3:14" x14ac:dyDescent="0.25">
      <c r="C194" s="33">
        <v>41434</v>
      </c>
      <c r="D194" s="34" t="s">
        <v>196</v>
      </c>
      <c r="E194" s="35">
        <v>148682</v>
      </c>
      <c r="M194" s="15"/>
      <c r="N194" s="15"/>
    </row>
    <row r="195" spans="3:14" x14ac:dyDescent="0.25">
      <c r="C195" s="33">
        <v>41452</v>
      </c>
      <c r="D195" s="34" t="s">
        <v>197</v>
      </c>
      <c r="E195" s="35">
        <v>101350</v>
      </c>
      <c r="M195" s="15"/>
      <c r="N195" s="15"/>
    </row>
    <row r="196" spans="3:14" x14ac:dyDescent="0.25">
      <c r="C196" s="33">
        <v>41447</v>
      </c>
      <c r="D196" s="34" t="s">
        <v>198</v>
      </c>
      <c r="E196" s="35">
        <v>106982</v>
      </c>
      <c r="M196" s="15"/>
      <c r="N196" s="15"/>
    </row>
    <row r="197" spans="3:14" x14ac:dyDescent="0.25">
      <c r="C197" s="33">
        <v>41009</v>
      </c>
      <c r="D197" s="34" t="s">
        <v>199</v>
      </c>
      <c r="E197" s="35">
        <v>165362</v>
      </c>
      <c r="M197" s="15"/>
      <c r="N197" s="15"/>
    </row>
    <row r="198" spans="3:14" x14ac:dyDescent="0.25">
      <c r="C198" s="33">
        <v>41317</v>
      </c>
      <c r="D198" s="34" t="s">
        <v>200</v>
      </c>
      <c r="E198" s="35">
        <v>158504</v>
      </c>
      <c r="M198" s="15"/>
      <c r="N198" s="15"/>
    </row>
    <row r="199" spans="3:14" x14ac:dyDescent="0.25">
      <c r="C199" s="33">
        <v>41319</v>
      </c>
      <c r="D199" s="34" t="s">
        <v>201</v>
      </c>
      <c r="E199" s="35">
        <v>111898</v>
      </c>
      <c r="M199" s="15"/>
      <c r="N199" s="15"/>
    </row>
    <row r="200" spans="3:14" x14ac:dyDescent="0.25">
      <c r="C200" s="33">
        <v>41064</v>
      </c>
      <c r="D200" s="34" t="s">
        <v>202</v>
      </c>
      <c r="E200" s="35">
        <v>195603</v>
      </c>
      <c r="M200" s="15"/>
      <c r="N200" s="15"/>
    </row>
    <row r="201" spans="3:14" x14ac:dyDescent="0.25">
      <c r="C201" s="33">
        <v>41468</v>
      </c>
      <c r="D201" s="34" t="s">
        <v>203</v>
      </c>
      <c r="E201" s="35">
        <v>3241</v>
      </c>
      <c r="M201" s="15"/>
      <c r="N201" s="15"/>
    </row>
    <row r="202" spans="3:14" x14ac:dyDescent="0.25">
      <c r="C202" s="33">
        <v>40935</v>
      </c>
      <c r="D202" s="34" t="s">
        <v>204</v>
      </c>
      <c r="E202" s="35">
        <v>170222</v>
      </c>
      <c r="M202" s="15"/>
      <c r="N202" s="15"/>
    </row>
    <row r="203" spans="3:14" x14ac:dyDescent="0.25">
      <c r="C203" s="33">
        <v>41025</v>
      </c>
      <c r="D203" s="34" t="s">
        <v>205</v>
      </c>
      <c r="E203" s="35">
        <v>113655</v>
      </c>
      <c r="M203" s="15"/>
      <c r="N203" s="15"/>
    </row>
    <row r="204" spans="3:14" x14ac:dyDescent="0.25">
      <c r="C204" s="33">
        <v>41176</v>
      </c>
      <c r="D204" s="34" t="s">
        <v>206</v>
      </c>
      <c r="E204" s="35">
        <v>184426</v>
      </c>
      <c r="M204" s="15"/>
      <c r="N204" s="15"/>
    </row>
    <row r="205" spans="3:14" x14ac:dyDescent="0.25">
      <c r="C205" s="33">
        <v>40897</v>
      </c>
      <c r="D205" s="34" t="s">
        <v>207</v>
      </c>
      <c r="E205" s="35">
        <v>95755</v>
      </c>
      <c r="M205" s="15"/>
      <c r="N205" s="15"/>
    </row>
    <row r="206" spans="3:14" x14ac:dyDescent="0.25">
      <c r="C206" s="33">
        <v>41131</v>
      </c>
      <c r="D206" s="34" t="s">
        <v>208</v>
      </c>
      <c r="E206" s="35">
        <v>138369</v>
      </c>
      <c r="M206" s="15"/>
      <c r="N206" s="15"/>
    </row>
    <row r="207" spans="3:14" x14ac:dyDescent="0.25">
      <c r="C207" s="33">
        <v>41153</v>
      </c>
      <c r="D207" s="34" t="s">
        <v>209</v>
      </c>
      <c r="E207" s="35">
        <v>20660</v>
      </c>
      <c r="M207" s="15"/>
      <c r="N207" s="15"/>
    </row>
    <row r="208" spans="3:14" x14ac:dyDescent="0.25">
      <c r="C208" s="33">
        <v>41045</v>
      </c>
      <c r="D208" s="34" t="s">
        <v>210</v>
      </c>
      <c r="E208" s="35">
        <v>18934</v>
      </c>
      <c r="M208" s="15"/>
      <c r="N208" s="15"/>
    </row>
    <row r="209" spans="3:14" x14ac:dyDescent="0.25">
      <c r="C209" s="33">
        <v>41012</v>
      </c>
      <c r="D209" s="34" t="s">
        <v>211</v>
      </c>
      <c r="E209" s="35">
        <v>179928</v>
      </c>
      <c r="M209" s="15"/>
      <c r="N209" s="15"/>
    </row>
    <row r="210" spans="3:14" x14ac:dyDescent="0.25">
      <c r="C210" s="33">
        <v>40998</v>
      </c>
      <c r="D210" s="34" t="s">
        <v>212</v>
      </c>
      <c r="E210" s="35">
        <v>127852</v>
      </c>
      <c r="M210" s="15"/>
      <c r="N210" s="15"/>
    </row>
    <row r="211" spans="3:14" x14ac:dyDescent="0.25">
      <c r="C211" s="33">
        <v>41077</v>
      </c>
      <c r="D211" s="34" t="s">
        <v>213</v>
      </c>
      <c r="E211" s="35">
        <v>161876</v>
      </c>
      <c r="M211" s="15"/>
      <c r="N211" s="15"/>
    </row>
    <row r="212" spans="3:14" x14ac:dyDescent="0.25">
      <c r="C212" s="33">
        <v>41277</v>
      </c>
      <c r="D212" s="34" t="s">
        <v>214</v>
      </c>
      <c r="E212" s="35">
        <v>149672</v>
      </c>
      <c r="M212" s="15"/>
      <c r="N212" s="15"/>
    </row>
    <row r="213" spans="3:14" x14ac:dyDescent="0.25">
      <c r="C213" s="33">
        <v>40934</v>
      </c>
      <c r="D213" s="34" t="s">
        <v>215</v>
      </c>
      <c r="E213" s="35">
        <v>94129</v>
      </c>
      <c r="M213" s="15"/>
      <c r="N213" s="15"/>
    </row>
    <row r="214" spans="3:14" x14ac:dyDescent="0.25">
      <c r="C214" s="33">
        <v>41072</v>
      </c>
      <c r="D214" s="34" t="s">
        <v>216</v>
      </c>
      <c r="E214" s="35">
        <v>164410</v>
      </c>
      <c r="M214" s="15"/>
      <c r="N214" s="15"/>
    </row>
    <row r="215" spans="3:14" x14ac:dyDescent="0.25">
      <c r="C215" s="33">
        <v>41020</v>
      </c>
      <c r="D215" s="34" t="s">
        <v>217</v>
      </c>
      <c r="E215" s="35">
        <v>144822</v>
      </c>
      <c r="M215" s="15"/>
      <c r="N215" s="15"/>
    </row>
    <row r="216" spans="3:14" x14ac:dyDescent="0.25">
      <c r="C216" s="33">
        <v>41409</v>
      </c>
      <c r="D216" s="34" t="s">
        <v>218</v>
      </c>
      <c r="E216" s="35">
        <v>150481</v>
      </c>
      <c r="M216" s="15"/>
      <c r="N216" s="15"/>
    </row>
    <row r="217" spans="3:14" x14ac:dyDescent="0.25">
      <c r="C217" s="33">
        <v>41200</v>
      </c>
      <c r="D217" s="34" t="s">
        <v>219</v>
      </c>
      <c r="E217" s="35">
        <v>184939</v>
      </c>
      <c r="M217" s="15"/>
      <c r="N217" s="15"/>
    </row>
    <row r="218" spans="3:14" x14ac:dyDescent="0.25">
      <c r="C218" s="33">
        <v>41128</v>
      </c>
      <c r="D218" s="34" t="s">
        <v>220</v>
      </c>
      <c r="E218" s="35">
        <v>32348</v>
      </c>
      <c r="M218" s="15"/>
      <c r="N218" s="15"/>
    </row>
    <row r="219" spans="3:14" x14ac:dyDescent="0.25">
      <c r="C219" s="33">
        <v>41374</v>
      </c>
      <c r="D219" s="34" t="s">
        <v>221</v>
      </c>
      <c r="E219" s="35">
        <v>118196</v>
      </c>
      <c r="M219" s="15"/>
      <c r="N219" s="15"/>
    </row>
    <row r="220" spans="3:14" x14ac:dyDescent="0.25">
      <c r="C220" s="33">
        <v>41413</v>
      </c>
      <c r="D220" s="34" t="s">
        <v>222</v>
      </c>
      <c r="E220" s="35">
        <v>165267</v>
      </c>
      <c r="M220" s="15"/>
      <c r="N220" s="15"/>
    </row>
    <row r="221" spans="3:14" x14ac:dyDescent="0.25">
      <c r="C221" s="33">
        <v>41233</v>
      </c>
      <c r="D221" s="34" t="s">
        <v>223</v>
      </c>
      <c r="E221" s="35">
        <v>161732</v>
      </c>
      <c r="M221" s="15"/>
      <c r="N221" s="15"/>
    </row>
    <row r="222" spans="3:14" x14ac:dyDescent="0.25">
      <c r="C222" s="33">
        <v>40918</v>
      </c>
      <c r="D222" s="34" t="s">
        <v>224</v>
      </c>
      <c r="E222" s="35">
        <v>120234</v>
      </c>
      <c r="M222" s="15"/>
      <c r="N222" s="15"/>
    </row>
    <row r="223" spans="3:14" x14ac:dyDescent="0.25">
      <c r="C223" s="33">
        <v>40988</v>
      </c>
      <c r="D223" s="34" t="s">
        <v>225</v>
      </c>
      <c r="E223" s="35">
        <v>33046</v>
      </c>
      <c r="M223" s="15"/>
      <c r="N223" s="15"/>
    </row>
    <row r="224" spans="3:14" x14ac:dyDescent="0.25">
      <c r="C224" s="33">
        <v>40866</v>
      </c>
      <c r="D224" s="34" t="s">
        <v>226</v>
      </c>
      <c r="E224" s="35">
        <v>86184</v>
      </c>
      <c r="M224" s="15"/>
      <c r="N224" s="15"/>
    </row>
    <row r="225" spans="3:14" x14ac:dyDescent="0.25">
      <c r="C225" s="33">
        <v>40956</v>
      </c>
      <c r="D225" s="34" t="s">
        <v>227</v>
      </c>
      <c r="E225" s="35">
        <v>124018</v>
      </c>
      <c r="M225" s="15"/>
      <c r="N225" s="15"/>
    </row>
    <row r="226" spans="3:14" x14ac:dyDescent="0.25">
      <c r="C226" s="33">
        <v>41009</v>
      </c>
      <c r="D226" s="34" t="s">
        <v>228</v>
      </c>
      <c r="E226" s="35">
        <v>106352</v>
      </c>
      <c r="M226" s="15"/>
      <c r="N226" s="15"/>
    </row>
    <row r="227" spans="3:14" x14ac:dyDescent="0.25">
      <c r="C227" s="33">
        <v>41329</v>
      </c>
      <c r="D227" s="34" t="s">
        <v>229</v>
      </c>
      <c r="E227" s="35">
        <v>156615</v>
      </c>
      <c r="M227" s="15"/>
      <c r="N227" s="15"/>
    </row>
    <row r="228" spans="3:14" x14ac:dyDescent="0.25">
      <c r="C228" s="33">
        <v>40994</v>
      </c>
      <c r="D228" s="34" t="s">
        <v>230</v>
      </c>
      <c r="E228" s="35">
        <v>149856</v>
      </c>
      <c r="M228" s="15"/>
      <c r="N228" s="15"/>
    </row>
    <row r="229" spans="3:14" x14ac:dyDescent="0.25">
      <c r="C229" s="33">
        <v>41385</v>
      </c>
      <c r="D229" s="34" t="s">
        <v>231</v>
      </c>
      <c r="E229" s="35">
        <v>162420</v>
      </c>
      <c r="M229" s="15"/>
      <c r="N229" s="15"/>
    </row>
    <row r="230" spans="3:14" x14ac:dyDescent="0.25">
      <c r="C230" s="33">
        <v>41024</v>
      </c>
      <c r="D230" s="34" t="s">
        <v>232</v>
      </c>
      <c r="E230" s="35">
        <v>7212</v>
      </c>
      <c r="M230" s="15"/>
      <c r="N230" s="15"/>
    </row>
    <row r="231" spans="3:14" x14ac:dyDescent="0.25">
      <c r="C231" s="33">
        <v>41382</v>
      </c>
      <c r="D231" s="34" t="s">
        <v>233</v>
      </c>
      <c r="E231" s="35">
        <v>122788</v>
      </c>
      <c r="M231" s="15"/>
      <c r="N231" s="15"/>
    </row>
    <row r="232" spans="3:14" x14ac:dyDescent="0.25">
      <c r="C232" s="33">
        <v>41267</v>
      </c>
      <c r="D232" s="34" t="s">
        <v>234</v>
      </c>
      <c r="E232" s="35">
        <v>78345</v>
      </c>
      <c r="M232" s="15"/>
      <c r="N232" s="15"/>
    </row>
    <row r="233" spans="3:14" x14ac:dyDescent="0.25">
      <c r="C233" s="33">
        <v>40945</v>
      </c>
      <c r="D233" s="34" t="s">
        <v>235</v>
      </c>
      <c r="E233" s="35">
        <v>107346</v>
      </c>
      <c r="M233" s="15"/>
      <c r="N233" s="15"/>
    </row>
    <row r="234" spans="3:14" x14ac:dyDescent="0.25">
      <c r="C234" s="33">
        <v>41114</v>
      </c>
      <c r="D234" s="34" t="s">
        <v>236</v>
      </c>
      <c r="E234" s="35">
        <v>43595</v>
      </c>
      <c r="M234" s="15"/>
      <c r="N234" s="15"/>
    </row>
    <row r="235" spans="3:14" x14ac:dyDescent="0.25">
      <c r="C235" s="33">
        <v>41469</v>
      </c>
      <c r="D235" s="34" t="s">
        <v>237</v>
      </c>
      <c r="E235" s="35">
        <v>109001</v>
      </c>
      <c r="M235" s="15"/>
      <c r="N235" s="15"/>
    </row>
    <row r="236" spans="3:14" x14ac:dyDescent="0.25">
      <c r="C236" s="33">
        <v>41257</v>
      </c>
      <c r="D236" s="34" t="s">
        <v>238</v>
      </c>
      <c r="E236" s="35">
        <v>9735</v>
      </c>
      <c r="M236" s="15"/>
      <c r="N236" s="15"/>
    </row>
    <row r="237" spans="3:14" x14ac:dyDescent="0.25">
      <c r="C237" s="33">
        <v>41277</v>
      </c>
      <c r="D237" s="34" t="s">
        <v>239</v>
      </c>
      <c r="E237" s="35">
        <v>2182</v>
      </c>
      <c r="M237" s="15"/>
      <c r="N237" s="15"/>
    </row>
    <row r="238" spans="3:14" x14ac:dyDescent="0.25">
      <c r="C238" s="33">
        <v>40993</v>
      </c>
      <c r="D238" s="34" t="s">
        <v>240</v>
      </c>
      <c r="E238" s="35">
        <v>162425</v>
      </c>
      <c r="M238" s="15"/>
      <c r="N238" s="15"/>
    </row>
    <row r="239" spans="3:14" x14ac:dyDescent="0.25">
      <c r="C239" s="33">
        <v>41200</v>
      </c>
      <c r="D239" s="34" t="s">
        <v>241</v>
      </c>
      <c r="E239" s="35">
        <v>71309</v>
      </c>
      <c r="M239" s="15"/>
      <c r="N239" s="15"/>
    </row>
    <row r="240" spans="3:14" x14ac:dyDescent="0.25">
      <c r="C240" s="33">
        <v>41291</v>
      </c>
      <c r="D240" s="34" t="s">
        <v>242</v>
      </c>
      <c r="E240" s="35">
        <v>199293</v>
      </c>
      <c r="M240" s="15"/>
      <c r="N240" s="15"/>
    </row>
    <row r="241" spans="3:14" x14ac:dyDescent="0.25">
      <c r="C241" s="33">
        <v>41278</v>
      </c>
      <c r="D241" s="34" t="s">
        <v>243</v>
      </c>
      <c r="E241" s="35">
        <v>28597</v>
      </c>
      <c r="M241" s="15"/>
      <c r="N241" s="15"/>
    </row>
    <row r="242" spans="3:14" x14ac:dyDescent="0.25">
      <c r="C242" s="33">
        <v>40948</v>
      </c>
      <c r="D242" s="34" t="s">
        <v>244</v>
      </c>
      <c r="E242" s="35">
        <v>182345</v>
      </c>
      <c r="M242" s="15"/>
      <c r="N242" s="15"/>
    </row>
    <row r="243" spans="3:14" x14ac:dyDescent="0.25">
      <c r="C243" s="33">
        <v>40920</v>
      </c>
      <c r="D243" s="34" t="s">
        <v>245</v>
      </c>
      <c r="E243" s="35">
        <v>53632</v>
      </c>
      <c r="M243" s="15"/>
      <c r="N243" s="15"/>
    </row>
    <row r="244" spans="3:14" x14ac:dyDescent="0.25">
      <c r="C244" s="33">
        <v>40924</v>
      </c>
      <c r="D244" s="34" t="s">
        <v>246</v>
      </c>
      <c r="E244" s="35">
        <v>32580</v>
      </c>
      <c r="M244" s="15"/>
      <c r="N244" s="15"/>
    </row>
    <row r="245" spans="3:14" x14ac:dyDescent="0.25">
      <c r="C245" s="33">
        <v>41213</v>
      </c>
      <c r="D245" s="34" t="s">
        <v>247</v>
      </c>
      <c r="E245" s="35">
        <v>139080</v>
      </c>
      <c r="M245" s="15"/>
      <c r="N245" s="15"/>
    </row>
    <row r="246" spans="3:14" x14ac:dyDescent="0.25">
      <c r="C246" s="33">
        <v>41419</v>
      </c>
      <c r="D246" s="34" t="s">
        <v>248</v>
      </c>
      <c r="E246" s="35">
        <v>15055</v>
      </c>
      <c r="M246" s="15"/>
      <c r="N246" s="15"/>
    </row>
    <row r="247" spans="3:14" x14ac:dyDescent="0.25">
      <c r="C247" s="33">
        <v>40825</v>
      </c>
      <c r="D247" s="34" t="s">
        <v>249</v>
      </c>
      <c r="E247" s="35">
        <v>167418</v>
      </c>
      <c r="M247" s="15"/>
      <c r="N247" s="15"/>
    </row>
    <row r="248" spans="3:14" x14ac:dyDescent="0.25">
      <c r="C248" s="33">
        <v>41416</v>
      </c>
      <c r="D248" s="34" t="s">
        <v>250</v>
      </c>
      <c r="E248" s="35">
        <v>152404</v>
      </c>
      <c r="M248" s="15"/>
      <c r="N248" s="15"/>
    </row>
    <row r="249" spans="3:14" x14ac:dyDescent="0.25">
      <c r="C249" s="33">
        <v>41076</v>
      </c>
      <c r="D249" s="34" t="s">
        <v>251</v>
      </c>
      <c r="E249" s="35">
        <v>67225</v>
      </c>
      <c r="M249" s="15"/>
      <c r="N249" s="15"/>
    </row>
    <row r="250" spans="3:14" x14ac:dyDescent="0.25">
      <c r="C250" s="33">
        <v>41389</v>
      </c>
      <c r="D250" s="34" t="s">
        <v>58</v>
      </c>
      <c r="E250" s="35">
        <v>152595</v>
      </c>
      <c r="M250" s="15"/>
      <c r="N250" s="15"/>
    </row>
    <row r="251" spans="3:14" x14ac:dyDescent="0.25">
      <c r="C251" s="33">
        <v>40955</v>
      </c>
      <c r="D251" s="34" t="s">
        <v>252</v>
      </c>
      <c r="E251" s="35">
        <v>85034</v>
      </c>
      <c r="M251" s="15"/>
      <c r="N251" s="15"/>
    </row>
    <row r="252" spans="3:14" x14ac:dyDescent="0.25">
      <c r="C252" s="33">
        <v>41134</v>
      </c>
      <c r="D252" s="34" t="s">
        <v>253</v>
      </c>
      <c r="E252" s="35">
        <v>119829</v>
      </c>
      <c r="M252" s="15"/>
      <c r="N252" s="15"/>
    </row>
    <row r="253" spans="3:14" x14ac:dyDescent="0.25">
      <c r="C253" s="33">
        <v>41463</v>
      </c>
      <c r="D253" s="34" t="s">
        <v>254</v>
      </c>
      <c r="E253" s="35">
        <v>37564</v>
      </c>
      <c r="M253" s="15"/>
      <c r="N253" s="15"/>
    </row>
    <row r="254" spans="3:14" x14ac:dyDescent="0.25">
      <c r="C254" s="33">
        <v>40850</v>
      </c>
      <c r="D254" s="34" t="s">
        <v>255</v>
      </c>
      <c r="E254" s="35">
        <v>11334</v>
      </c>
      <c r="M254" s="15"/>
      <c r="N254" s="15"/>
    </row>
    <row r="255" spans="3:14" x14ac:dyDescent="0.25">
      <c r="C255" s="33">
        <v>40938</v>
      </c>
      <c r="D255" s="34" t="s">
        <v>256</v>
      </c>
      <c r="E255" s="35">
        <v>153882</v>
      </c>
      <c r="M255" s="15"/>
      <c r="N255" s="15"/>
    </row>
    <row r="256" spans="3:14" x14ac:dyDescent="0.25">
      <c r="C256" s="33">
        <v>41030</v>
      </c>
      <c r="D256" s="34" t="s">
        <v>257</v>
      </c>
      <c r="E256" s="35">
        <v>153207</v>
      </c>
      <c r="M256" s="15"/>
      <c r="N256" s="15"/>
    </row>
    <row r="257" spans="3:14" x14ac:dyDescent="0.25">
      <c r="C257" s="33">
        <v>41314</v>
      </c>
      <c r="D257" s="34" t="s">
        <v>258</v>
      </c>
      <c r="E257" s="35">
        <v>170053</v>
      </c>
      <c r="M257" s="15"/>
      <c r="N257" s="15"/>
    </row>
    <row r="258" spans="3:14" x14ac:dyDescent="0.25">
      <c r="C258" s="33">
        <v>41288</v>
      </c>
      <c r="D258" s="34" t="s">
        <v>259</v>
      </c>
      <c r="E258" s="35">
        <v>128032</v>
      </c>
      <c r="M258" s="15"/>
      <c r="N258" s="15"/>
    </row>
    <row r="259" spans="3:14" x14ac:dyDescent="0.25">
      <c r="C259" s="33">
        <v>40846</v>
      </c>
      <c r="D259" s="34" t="s">
        <v>260</v>
      </c>
      <c r="E259" s="35">
        <v>134991</v>
      </c>
      <c r="M259" s="15"/>
      <c r="N259" s="15"/>
    </row>
    <row r="260" spans="3:14" x14ac:dyDescent="0.25">
      <c r="C260" s="33">
        <v>40817</v>
      </c>
      <c r="D260" s="34" t="s">
        <v>261</v>
      </c>
      <c r="E260" s="35">
        <v>107989</v>
      </c>
      <c r="M260" s="15"/>
      <c r="N260" s="15"/>
    </row>
    <row r="261" spans="3:14" x14ac:dyDescent="0.25">
      <c r="C261" s="33">
        <v>41363</v>
      </c>
      <c r="D261" s="34" t="s">
        <v>262</v>
      </c>
      <c r="E261" s="35">
        <v>160906</v>
      </c>
      <c r="M261" s="15"/>
      <c r="N261" s="15"/>
    </row>
    <row r="262" spans="3:14" x14ac:dyDescent="0.25">
      <c r="C262" s="33">
        <v>41105</v>
      </c>
      <c r="D262" s="34" t="s">
        <v>263</v>
      </c>
      <c r="E262" s="35">
        <v>138905</v>
      </c>
      <c r="M262" s="15"/>
      <c r="N262" s="15"/>
    </row>
    <row r="263" spans="3:14" x14ac:dyDescent="0.25">
      <c r="C263" s="33">
        <v>41230</v>
      </c>
      <c r="D263" s="34" t="s">
        <v>264</v>
      </c>
      <c r="E263" s="35">
        <v>161001</v>
      </c>
      <c r="M263" s="15"/>
      <c r="N263" s="15"/>
    </row>
    <row r="264" spans="3:14" x14ac:dyDescent="0.25">
      <c r="C264" s="33">
        <v>41046</v>
      </c>
      <c r="D264" s="34" t="s">
        <v>265</v>
      </c>
      <c r="E264" s="35">
        <v>41030</v>
      </c>
      <c r="M264" s="15"/>
      <c r="N264" s="15"/>
    </row>
    <row r="265" spans="3:14" x14ac:dyDescent="0.25">
      <c r="C265" s="33">
        <v>41354</v>
      </c>
      <c r="D265" s="34" t="s">
        <v>266</v>
      </c>
      <c r="E265" s="35">
        <v>121261</v>
      </c>
      <c r="M265" s="15"/>
      <c r="N265" s="15"/>
    </row>
    <row r="266" spans="3:14" x14ac:dyDescent="0.25">
      <c r="C266" s="33">
        <v>41400</v>
      </c>
      <c r="D266" s="34" t="s">
        <v>267</v>
      </c>
      <c r="E266" s="35">
        <v>171961</v>
      </c>
      <c r="M266" s="15"/>
      <c r="N266" s="15"/>
    </row>
    <row r="267" spans="3:14" x14ac:dyDescent="0.25">
      <c r="C267" s="33">
        <v>41446</v>
      </c>
      <c r="D267" s="34" t="s">
        <v>268</v>
      </c>
      <c r="E267" s="35">
        <v>195666</v>
      </c>
      <c r="M267" s="15"/>
      <c r="N267" s="15"/>
    </row>
    <row r="268" spans="3:14" x14ac:dyDescent="0.25">
      <c r="C268" s="33">
        <v>41286</v>
      </c>
      <c r="D268" s="34" t="s">
        <v>269</v>
      </c>
      <c r="E268" s="35">
        <v>124424</v>
      </c>
      <c r="M268" s="15"/>
      <c r="N268" s="15"/>
    </row>
    <row r="269" spans="3:14" x14ac:dyDescent="0.25">
      <c r="C269" s="33">
        <v>40989</v>
      </c>
      <c r="D269" s="34" t="s">
        <v>270</v>
      </c>
      <c r="E269" s="35">
        <v>39422</v>
      </c>
      <c r="M269" s="15"/>
      <c r="N269" s="15"/>
    </row>
    <row r="270" spans="3:14" x14ac:dyDescent="0.25">
      <c r="C270" s="33">
        <v>41482</v>
      </c>
      <c r="D270" s="34" t="s">
        <v>271</v>
      </c>
      <c r="E270" s="35">
        <v>151967</v>
      </c>
      <c r="M270" s="15"/>
      <c r="N270" s="15"/>
    </row>
    <row r="271" spans="3:14" x14ac:dyDescent="0.25">
      <c r="C271" s="33">
        <v>40956</v>
      </c>
      <c r="D271" s="34" t="s">
        <v>272</v>
      </c>
      <c r="E271" s="35">
        <v>184600</v>
      </c>
      <c r="M271" s="15"/>
      <c r="N271" s="15"/>
    </row>
    <row r="272" spans="3:14" x14ac:dyDescent="0.25">
      <c r="C272" s="33">
        <v>41480</v>
      </c>
      <c r="D272" s="34" t="s">
        <v>273</v>
      </c>
      <c r="E272" s="35">
        <v>46020</v>
      </c>
      <c r="M272" s="15"/>
      <c r="N272" s="15"/>
    </row>
    <row r="273" spans="3:14" x14ac:dyDescent="0.25">
      <c r="C273" s="33">
        <v>41371</v>
      </c>
      <c r="D273" s="34" t="s">
        <v>274</v>
      </c>
      <c r="E273" s="35">
        <v>60074</v>
      </c>
      <c r="M273" s="15"/>
      <c r="N273" s="15"/>
    </row>
    <row r="274" spans="3:14" x14ac:dyDescent="0.25">
      <c r="C274" s="33">
        <v>41272</v>
      </c>
      <c r="D274" s="34" t="s">
        <v>275</v>
      </c>
      <c r="E274" s="35">
        <v>115359</v>
      </c>
      <c r="M274" s="15"/>
      <c r="N274" s="15"/>
    </row>
    <row r="275" spans="3:14" x14ac:dyDescent="0.25">
      <c r="C275" s="33">
        <v>40985</v>
      </c>
      <c r="D275" s="34" t="s">
        <v>276</v>
      </c>
      <c r="E275" s="35">
        <v>27970</v>
      </c>
      <c r="M275" s="15"/>
      <c r="N275" s="15"/>
    </row>
    <row r="276" spans="3:14" x14ac:dyDescent="0.25">
      <c r="C276" s="33">
        <v>41191</v>
      </c>
      <c r="D276" s="34" t="s">
        <v>277</v>
      </c>
      <c r="E276" s="35">
        <v>22252</v>
      </c>
      <c r="M276" s="15"/>
      <c r="N276" s="15"/>
    </row>
    <row r="277" spans="3:14" x14ac:dyDescent="0.25">
      <c r="C277" s="33">
        <v>41285</v>
      </c>
      <c r="D277" s="34" t="s">
        <v>278</v>
      </c>
      <c r="E277" s="35">
        <v>148455</v>
      </c>
      <c r="M277" s="15"/>
      <c r="N277" s="15"/>
    </row>
    <row r="278" spans="3:14" x14ac:dyDescent="0.25">
      <c r="C278" s="33">
        <v>40959</v>
      </c>
      <c r="D278" s="34" t="s">
        <v>279</v>
      </c>
      <c r="E278" s="35">
        <v>145925</v>
      </c>
      <c r="M278" s="15"/>
      <c r="N278" s="15"/>
    </row>
    <row r="279" spans="3:14" x14ac:dyDescent="0.25">
      <c r="C279" s="33">
        <v>41195</v>
      </c>
      <c r="D279" s="34" t="s">
        <v>280</v>
      </c>
      <c r="E279" s="35">
        <v>163758</v>
      </c>
      <c r="M279" s="15"/>
      <c r="N279" s="15"/>
    </row>
    <row r="280" spans="3:14" x14ac:dyDescent="0.25">
      <c r="C280" s="33">
        <v>41296</v>
      </c>
      <c r="D280" s="34" t="s">
        <v>281</v>
      </c>
      <c r="E280" s="35">
        <v>22064</v>
      </c>
      <c r="M280" s="15"/>
      <c r="N280" s="15"/>
    </row>
    <row r="281" spans="3:14" x14ac:dyDescent="0.25">
      <c r="C281" s="33">
        <v>41028</v>
      </c>
      <c r="D281" s="34" t="s">
        <v>282</v>
      </c>
      <c r="E281" s="35">
        <v>8124</v>
      </c>
      <c r="M281" s="15"/>
      <c r="N281" s="15"/>
    </row>
    <row r="282" spans="3:14" x14ac:dyDescent="0.25">
      <c r="C282" s="33">
        <v>40867</v>
      </c>
      <c r="D282" s="34" t="s">
        <v>283</v>
      </c>
      <c r="E282" s="35">
        <v>38936</v>
      </c>
      <c r="M282" s="15"/>
      <c r="N282" s="15"/>
    </row>
    <row r="283" spans="3:14" x14ac:dyDescent="0.25">
      <c r="C283" s="33">
        <v>41280</v>
      </c>
      <c r="D283" s="34" t="s">
        <v>284</v>
      </c>
      <c r="E283" s="35">
        <v>190674</v>
      </c>
      <c r="M283" s="15"/>
      <c r="N283" s="15"/>
    </row>
    <row r="284" spans="3:14" x14ac:dyDescent="0.25">
      <c r="C284" s="33">
        <v>40897</v>
      </c>
      <c r="D284" s="34" t="s">
        <v>285</v>
      </c>
      <c r="E284" s="35">
        <v>156480</v>
      </c>
      <c r="M284" s="15"/>
      <c r="N284" s="15"/>
    </row>
    <row r="285" spans="3:14" x14ac:dyDescent="0.25">
      <c r="C285" s="33">
        <v>41235</v>
      </c>
      <c r="D285" s="34" t="s">
        <v>286</v>
      </c>
      <c r="E285" s="35">
        <v>4602</v>
      </c>
      <c r="M285" s="15"/>
      <c r="N285" s="15"/>
    </row>
    <row r="286" spans="3:14" x14ac:dyDescent="0.25">
      <c r="C286" s="33">
        <v>41033</v>
      </c>
      <c r="D286" s="34" t="s">
        <v>287</v>
      </c>
      <c r="E286" s="35">
        <v>41341</v>
      </c>
      <c r="M286" s="15"/>
      <c r="N286" s="15"/>
    </row>
    <row r="287" spans="3:14" x14ac:dyDescent="0.25">
      <c r="C287" s="33">
        <v>40890</v>
      </c>
      <c r="D287" s="34" t="s">
        <v>288</v>
      </c>
      <c r="E287" s="35">
        <v>11338</v>
      </c>
      <c r="M287" s="15"/>
      <c r="N287" s="15"/>
    </row>
    <row r="288" spans="3:14" x14ac:dyDescent="0.25">
      <c r="C288" s="33">
        <v>40956</v>
      </c>
      <c r="D288" s="34" t="s">
        <v>289</v>
      </c>
      <c r="E288" s="35">
        <v>20988</v>
      </c>
      <c r="M288" s="15"/>
      <c r="N288" s="15"/>
    </row>
    <row r="289" spans="3:14" x14ac:dyDescent="0.25">
      <c r="C289" s="33">
        <v>41257</v>
      </c>
      <c r="D289" s="34" t="s">
        <v>290</v>
      </c>
      <c r="E289" s="35">
        <v>192786</v>
      </c>
      <c r="M289" s="15"/>
      <c r="N289" s="15"/>
    </row>
    <row r="290" spans="3:14" x14ac:dyDescent="0.25">
      <c r="C290" s="33">
        <v>41317</v>
      </c>
      <c r="D290" s="34" t="s">
        <v>291</v>
      </c>
      <c r="E290" s="35">
        <v>144137</v>
      </c>
      <c r="M290" s="15"/>
      <c r="N290" s="15"/>
    </row>
    <row r="291" spans="3:14" x14ac:dyDescent="0.25">
      <c r="C291" s="33">
        <v>41486</v>
      </c>
      <c r="D291" s="34" t="s">
        <v>292</v>
      </c>
      <c r="E291" s="35">
        <v>136751</v>
      </c>
      <c r="M291" s="15"/>
      <c r="N291" s="15"/>
    </row>
    <row r="292" spans="3:14" x14ac:dyDescent="0.25">
      <c r="C292" s="33">
        <v>41241</v>
      </c>
      <c r="D292" s="34" t="s">
        <v>293</v>
      </c>
      <c r="E292" s="35">
        <v>112521</v>
      </c>
      <c r="M292" s="15"/>
      <c r="N292" s="15"/>
    </row>
    <row r="293" spans="3:14" x14ac:dyDescent="0.25">
      <c r="C293" s="33">
        <v>41471</v>
      </c>
      <c r="D293" s="34" t="s">
        <v>294</v>
      </c>
      <c r="E293" s="35">
        <v>57899</v>
      </c>
      <c r="M293" s="15"/>
      <c r="N293" s="15"/>
    </row>
    <row r="294" spans="3:14" x14ac:dyDescent="0.25">
      <c r="C294" s="33">
        <v>40913</v>
      </c>
      <c r="D294" s="34" t="s">
        <v>295</v>
      </c>
      <c r="E294" s="35">
        <v>177194</v>
      </c>
      <c r="M294" s="15"/>
      <c r="N294" s="15"/>
    </row>
    <row r="295" spans="3:14" x14ac:dyDescent="0.25">
      <c r="C295" s="33">
        <v>41031</v>
      </c>
      <c r="D295" s="34" t="s">
        <v>296</v>
      </c>
      <c r="E295" s="35">
        <v>107762</v>
      </c>
      <c r="M295" s="15"/>
      <c r="N295" s="15"/>
    </row>
    <row r="296" spans="3:14" x14ac:dyDescent="0.25">
      <c r="C296" s="33">
        <v>40859</v>
      </c>
      <c r="D296" s="34" t="s">
        <v>297</v>
      </c>
      <c r="E296" s="35">
        <v>120077</v>
      </c>
      <c r="M296" s="15"/>
      <c r="N296" s="15"/>
    </row>
    <row r="297" spans="3:14" x14ac:dyDescent="0.25">
      <c r="C297" s="33">
        <v>41010</v>
      </c>
      <c r="D297" s="34" t="s">
        <v>298</v>
      </c>
      <c r="E297" s="35">
        <v>74330</v>
      </c>
      <c r="M297" s="15"/>
      <c r="N297" s="15"/>
    </row>
    <row r="298" spans="3:14" x14ac:dyDescent="0.25">
      <c r="C298" s="33">
        <v>41018</v>
      </c>
      <c r="D298" s="34" t="s">
        <v>299</v>
      </c>
      <c r="E298" s="35">
        <v>187084</v>
      </c>
      <c r="M298" s="15"/>
      <c r="N298" s="15"/>
    </row>
    <row r="299" spans="3:14" x14ac:dyDescent="0.25">
      <c r="C299" s="33">
        <v>41094</v>
      </c>
      <c r="D299" s="34" t="s">
        <v>300</v>
      </c>
      <c r="E299" s="35">
        <v>36627</v>
      </c>
      <c r="M299" s="15"/>
      <c r="N299" s="15"/>
    </row>
    <row r="300" spans="3:14" x14ac:dyDescent="0.25">
      <c r="C300" s="33">
        <v>41291</v>
      </c>
      <c r="D300" s="34" t="s">
        <v>301</v>
      </c>
      <c r="E300" s="35">
        <v>143083</v>
      </c>
      <c r="M300" s="15"/>
      <c r="N300" s="15"/>
    </row>
    <row r="301" spans="3:14" x14ac:dyDescent="0.25">
      <c r="C301" s="33">
        <v>41285</v>
      </c>
      <c r="D301" s="34" t="s">
        <v>302</v>
      </c>
      <c r="E301" s="35">
        <v>171610</v>
      </c>
      <c r="M301" s="15"/>
      <c r="N301" s="15"/>
    </row>
    <row r="302" spans="3:14" x14ac:dyDescent="0.25">
      <c r="C302" s="33">
        <v>41331</v>
      </c>
      <c r="D302" s="34" t="s">
        <v>303</v>
      </c>
      <c r="E302" s="35">
        <v>162760</v>
      </c>
      <c r="M302" s="15"/>
      <c r="N302" s="15"/>
    </row>
    <row r="303" spans="3:14" x14ac:dyDescent="0.25">
      <c r="C303" s="33">
        <v>41004</v>
      </c>
      <c r="D303" s="34" t="s">
        <v>304</v>
      </c>
      <c r="E303" s="35">
        <v>179111</v>
      </c>
      <c r="M303" s="15"/>
      <c r="N303" s="15"/>
    </row>
    <row r="304" spans="3:14" x14ac:dyDescent="0.25">
      <c r="C304" s="33">
        <v>40953</v>
      </c>
      <c r="D304" s="34" t="s">
        <v>305</v>
      </c>
      <c r="E304" s="35">
        <v>146781</v>
      </c>
      <c r="M304" s="15"/>
      <c r="N304" s="15"/>
    </row>
    <row r="305" spans="3:14" x14ac:dyDescent="0.25">
      <c r="C305" s="33">
        <v>41031</v>
      </c>
      <c r="D305" s="34" t="s">
        <v>306</v>
      </c>
      <c r="E305" s="35">
        <v>198614</v>
      </c>
      <c r="M305" s="15"/>
      <c r="N305" s="15"/>
    </row>
    <row r="306" spans="3:14" x14ac:dyDescent="0.25">
      <c r="C306" s="33">
        <v>41206</v>
      </c>
      <c r="D306" s="34" t="s">
        <v>307</v>
      </c>
      <c r="E306" s="35">
        <v>65859</v>
      </c>
      <c r="M306" s="15"/>
      <c r="N306" s="15"/>
    </row>
    <row r="307" spans="3:14" x14ac:dyDescent="0.25">
      <c r="C307" s="33">
        <v>41137</v>
      </c>
      <c r="D307" s="34" t="s">
        <v>277</v>
      </c>
      <c r="E307" s="35">
        <v>18853</v>
      </c>
      <c r="M307" s="15"/>
      <c r="N307" s="15"/>
    </row>
    <row r="308" spans="3:14" x14ac:dyDescent="0.25">
      <c r="C308" s="33">
        <v>41087</v>
      </c>
      <c r="D308" s="34" t="s">
        <v>308</v>
      </c>
      <c r="E308" s="35">
        <v>48313</v>
      </c>
      <c r="M308" s="15"/>
      <c r="N308" s="15"/>
    </row>
    <row r="309" spans="3:14" x14ac:dyDescent="0.25">
      <c r="C309" s="33">
        <v>41340</v>
      </c>
      <c r="D309" s="34" t="s">
        <v>309</v>
      </c>
      <c r="E309" s="35">
        <v>120756</v>
      </c>
      <c r="M309" s="15"/>
      <c r="N309" s="15"/>
    </row>
    <row r="310" spans="3:14" x14ac:dyDescent="0.25">
      <c r="C310" s="33">
        <v>41379</v>
      </c>
      <c r="D310" s="34" t="s">
        <v>310</v>
      </c>
      <c r="E310" s="35">
        <v>162775</v>
      </c>
      <c r="M310" s="15"/>
      <c r="N310" s="15"/>
    </row>
    <row r="311" spans="3:14" x14ac:dyDescent="0.25">
      <c r="C311" s="33">
        <v>41046</v>
      </c>
      <c r="D311" s="34" t="s">
        <v>311</v>
      </c>
      <c r="E311" s="35">
        <v>132299</v>
      </c>
      <c r="M311" s="15"/>
      <c r="N311" s="15"/>
    </row>
    <row r="312" spans="3:14" x14ac:dyDescent="0.25">
      <c r="C312" s="33">
        <v>41350</v>
      </c>
      <c r="D312" s="34" t="s">
        <v>114</v>
      </c>
      <c r="E312" s="35">
        <v>145135</v>
      </c>
      <c r="M312" s="15"/>
      <c r="N312" s="15"/>
    </row>
    <row r="313" spans="3:14" x14ac:dyDescent="0.25">
      <c r="C313" s="33">
        <v>40994</v>
      </c>
      <c r="D313" s="34" t="s">
        <v>312</v>
      </c>
      <c r="E313" s="35">
        <v>27922</v>
      </c>
      <c r="M313" s="15"/>
      <c r="N313" s="15"/>
    </row>
    <row r="314" spans="3:14" x14ac:dyDescent="0.25">
      <c r="C314" s="33">
        <v>41435</v>
      </c>
      <c r="D314" s="34" t="s">
        <v>313</v>
      </c>
      <c r="E314" s="35">
        <v>176914</v>
      </c>
      <c r="M314" s="15"/>
      <c r="N314" s="15"/>
    </row>
    <row r="315" spans="3:14" x14ac:dyDescent="0.25">
      <c r="C315" s="33">
        <v>40998</v>
      </c>
      <c r="D315" s="34" t="s">
        <v>314</v>
      </c>
      <c r="E315" s="35">
        <v>25225</v>
      </c>
      <c r="M315" s="15"/>
      <c r="N315" s="15"/>
    </row>
    <row r="316" spans="3:14" x14ac:dyDescent="0.25">
      <c r="C316" s="33">
        <v>40971</v>
      </c>
      <c r="D316" s="34" t="s">
        <v>315</v>
      </c>
      <c r="E316" s="35">
        <v>103576</v>
      </c>
      <c r="M316" s="15"/>
      <c r="N316" s="15"/>
    </row>
    <row r="317" spans="3:14" x14ac:dyDescent="0.25">
      <c r="C317" s="33">
        <v>41176</v>
      </c>
      <c r="D317" s="34" t="s">
        <v>262</v>
      </c>
      <c r="E317" s="35">
        <v>70752</v>
      </c>
      <c r="M317" s="15"/>
      <c r="N317" s="15"/>
    </row>
    <row r="318" spans="3:14" x14ac:dyDescent="0.25">
      <c r="C318" s="33">
        <v>41031</v>
      </c>
      <c r="D318" s="34" t="s">
        <v>316</v>
      </c>
      <c r="E318" s="35">
        <v>54712</v>
      </c>
      <c r="M318" s="15"/>
      <c r="N318" s="15"/>
    </row>
    <row r="319" spans="3:14" x14ac:dyDescent="0.25">
      <c r="C319" s="33">
        <v>41171</v>
      </c>
      <c r="D319" s="34" t="s">
        <v>317</v>
      </c>
      <c r="E319" s="35">
        <v>71892</v>
      </c>
      <c r="M319" s="15"/>
      <c r="N319" s="15"/>
    </row>
    <row r="320" spans="3:14" x14ac:dyDescent="0.25">
      <c r="C320" s="33">
        <v>40944</v>
      </c>
      <c r="D320" s="34" t="s">
        <v>318</v>
      </c>
      <c r="E320" s="35">
        <v>49320</v>
      </c>
      <c r="M320" s="15"/>
      <c r="N320" s="15"/>
    </row>
    <row r="321" spans="3:14" x14ac:dyDescent="0.25">
      <c r="C321" s="33">
        <v>41467</v>
      </c>
      <c r="D321" s="34" t="s">
        <v>319</v>
      </c>
      <c r="E321" s="35">
        <v>169303</v>
      </c>
      <c r="M321" s="15"/>
      <c r="N321" s="15"/>
    </row>
    <row r="322" spans="3:14" x14ac:dyDescent="0.25">
      <c r="C322" s="33">
        <v>40910</v>
      </c>
      <c r="D322" s="34" t="s">
        <v>320</v>
      </c>
      <c r="E322" s="35">
        <v>88257</v>
      </c>
      <c r="M322" s="15"/>
      <c r="N322" s="15"/>
    </row>
    <row r="323" spans="3:14" x14ac:dyDescent="0.25">
      <c r="C323" s="33">
        <v>40967</v>
      </c>
      <c r="D323" s="34" t="s">
        <v>321</v>
      </c>
      <c r="E323" s="35">
        <v>79231</v>
      </c>
      <c r="M323" s="15"/>
      <c r="N323" s="15"/>
    </row>
    <row r="324" spans="3:14" x14ac:dyDescent="0.25">
      <c r="C324" s="33">
        <v>40846</v>
      </c>
      <c r="D324" s="34" t="s">
        <v>322</v>
      </c>
      <c r="E324" s="35">
        <v>76392</v>
      </c>
      <c r="M324" s="15"/>
      <c r="N324" s="15"/>
    </row>
    <row r="325" spans="3:14" x14ac:dyDescent="0.25">
      <c r="C325" s="33">
        <v>40947</v>
      </c>
      <c r="D325" s="34" t="s">
        <v>323</v>
      </c>
      <c r="E325" s="35">
        <v>20177</v>
      </c>
      <c r="M325" s="15"/>
      <c r="N325" s="15"/>
    </row>
    <row r="326" spans="3:14" x14ac:dyDescent="0.25">
      <c r="C326" s="33">
        <v>40894</v>
      </c>
      <c r="D326" s="34" t="s">
        <v>324</v>
      </c>
      <c r="E326" s="35">
        <v>126741</v>
      </c>
      <c r="M326" s="15"/>
      <c r="N326" s="15"/>
    </row>
    <row r="327" spans="3:14" x14ac:dyDescent="0.25">
      <c r="C327" s="33">
        <v>41420</v>
      </c>
      <c r="D327" s="34" t="s">
        <v>325</v>
      </c>
      <c r="E327" s="35">
        <v>58378</v>
      </c>
      <c r="M327" s="15"/>
      <c r="N327" s="15"/>
    </row>
    <row r="328" spans="3:14" x14ac:dyDescent="0.25">
      <c r="C328" s="33">
        <v>41110</v>
      </c>
      <c r="D328" s="34" t="s">
        <v>326</v>
      </c>
      <c r="E328" s="35">
        <v>56480</v>
      </c>
      <c r="M328" s="15"/>
      <c r="N328" s="15"/>
    </row>
    <row r="329" spans="3:14" x14ac:dyDescent="0.25">
      <c r="C329" s="33">
        <v>41413</v>
      </c>
      <c r="D329" s="34" t="s">
        <v>327</v>
      </c>
      <c r="E329" s="35">
        <v>61298</v>
      </c>
      <c r="M329" s="15"/>
      <c r="N329" s="15"/>
    </row>
    <row r="330" spans="3:14" x14ac:dyDescent="0.25">
      <c r="C330" s="33">
        <v>41313</v>
      </c>
      <c r="D330" s="34" t="s">
        <v>328</v>
      </c>
      <c r="E330" s="35">
        <v>68338</v>
      </c>
      <c r="M330" s="15"/>
      <c r="N330" s="15"/>
    </row>
    <row r="331" spans="3:14" x14ac:dyDescent="0.25">
      <c r="C331" s="33">
        <v>40975</v>
      </c>
      <c r="D331" s="34" t="s">
        <v>329</v>
      </c>
      <c r="E331" s="35">
        <v>191345</v>
      </c>
      <c r="M331" s="15"/>
      <c r="N331" s="15"/>
    </row>
    <row r="332" spans="3:14" x14ac:dyDescent="0.25">
      <c r="C332" s="33">
        <v>41462</v>
      </c>
      <c r="D332" s="34" t="s">
        <v>330</v>
      </c>
      <c r="E332" s="35">
        <v>164218</v>
      </c>
      <c r="M332" s="15"/>
      <c r="N332" s="15"/>
    </row>
    <row r="333" spans="3:14" x14ac:dyDescent="0.25">
      <c r="C333" s="33">
        <v>41381</v>
      </c>
      <c r="D333" s="34" t="s">
        <v>331</v>
      </c>
      <c r="E333" s="35">
        <v>162555</v>
      </c>
      <c r="M333" s="15"/>
      <c r="N333" s="15"/>
    </row>
    <row r="334" spans="3:14" x14ac:dyDescent="0.25">
      <c r="C334" s="33">
        <v>40951</v>
      </c>
      <c r="D334" s="34" t="s">
        <v>332</v>
      </c>
      <c r="E334" s="35">
        <v>127559</v>
      </c>
      <c r="M334" s="15"/>
      <c r="N334" s="15"/>
    </row>
    <row r="335" spans="3:14" x14ac:dyDescent="0.25">
      <c r="C335" s="33">
        <v>41138</v>
      </c>
      <c r="D335" s="34" t="s">
        <v>333</v>
      </c>
      <c r="E335" s="35">
        <v>105698</v>
      </c>
      <c r="M335" s="15"/>
      <c r="N335" s="15"/>
    </row>
    <row r="336" spans="3:14" x14ac:dyDescent="0.25">
      <c r="C336" s="33">
        <v>41312</v>
      </c>
      <c r="D336" s="34" t="s">
        <v>334</v>
      </c>
      <c r="E336" s="35">
        <v>117670</v>
      </c>
      <c r="M336" s="15"/>
      <c r="N336" s="15"/>
    </row>
    <row r="337" spans="3:14" x14ac:dyDescent="0.25">
      <c r="C337" s="33">
        <v>41093</v>
      </c>
      <c r="D337" s="34" t="s">
        <v>109</v>
      </c>
      <c r="E337" s="35">
        <v>32334</v>
      </c>
      <c r="M337" s="15"/>
      <c r="N337" s="15"/>
    </row>
    <row r="338" spans="3:14" x14ac:dyDescent="0.25">
      <c r="C338" s="33">
        <v>40852</v>
      </c>
      <c r="D338" s="34" t="s">
        <v>335</v>
      </c>
      <c r="E338" s="35">
        <v>126860</v>
      </c>
      <c r="M338" s="15"/>
      <c r="N338" s="15"/>
    </row>
    <row r="339" spans="3:14" x14ac:dyDescent="0.25">
      <c r="C339" s="33">
        <v>41349</v>
      </c>
      <c r="D339" s="34" t="s">
        <v>336</v>
      </c>
      <c r="E339" s="35">
        <v>59313</v>
      </c>
      <c r="M339" s="15"/>
      <c r="N339" s="15"/>
    </row>
    <row r="340" spans="3:14" x14ac:dyDescent="0.25">
      <c r="C340" s="33">
        <v>41237</v>
      </c>
      <c r="D340" s="34" t="s">
        <v>337</v>
      </c>
      <c r="E340" s="35">
        <v>119889</v>
      </c>
      <c r="M340" s="15"/>
      <c r="N340" s="15"/>
    </row>
    <row r="341" spans="3:14" x14ac:dyDescent="0.25">
      <c r="C341" s="33">
        <v>40872</v>
      </c>
      <c r="D341" s="34" t="s">
        <v>338</v>
      </c>
      <c r="E341" s="35">
        <v>70235</v>
      </c>
      <c r="M341" s="15"/>
      <c r="N341" s="15"/>
    </row>
    <row r="342" spans="3:14" x14ac:dyDescent="0.25">
      <c r="C342" s="33">
        <v>41116</v>
      </c>
      <c r="D342" s="34" t="s">
        <v>339</v>
      </c>
      <c r="E342" s="35">
        <v>39313</v>
      </c>
      <c r="M342" s="15"/>
      <c r="N342" s="15"/>
    </row>
    <row r="343" spans="3:14" x14ac:dyDescent="0.25">
      <c r="C343" s="33">
        <v>41030</v>
      </c>
      <c r="D343" s="34" t="s">
        <v>340</v>
      </c>
      <c r="E343" s="35">
        <v>191430</v>
      </c>
      <c r="M343" s="15"/>
      <c r="N343" s="15"/>
    </row>
    <row r="344" spans="3:14" x14ac:dyDescent="0.25">
      <c r="C344" s="33">
        <v>41470</v>
      </c>
      <c r="D344" s="34" t="s">
        <v>341</v>
      </c>
      <c r="E344" s="35">
        <v>30866</v>
      </c>
      <c r="M344" s="15"/>
      <c r="N344" s="15"/>
    </row>
    <row r="345" spans="3:14" x14ac:dyDescent="0.25">
      <c r="C345" s="33">
        <v>41064</v>
      </c>
      <c r="D345" s="34" t="s">
        <v>342</v>
      </c>
      <c r="E345" s="35">
        <v>113182</v>
      </c>
      <c r="M345" s="15"/>
      <c r="N345" s="15"/>
    </row>
    <row r="346" spans="3:14" x14ac:dyDescent="0.25">
      <c r="C346" s="33">
        <v>41283</v>
      </c>
      <c r="D346" s="34" t="s">
        <v>343</v>
      </c>
      <c r="E346" s="35">
        <v>74365</v>
      </c>
      <c r="M346" s="15"/>
      <c r="N346" s="15"/>
    </row>
    <row r="347" spans="3:14" x14ac:dyDescent="0.25">
      <c r="C347" s="33">
        <v>41214</v>
      </c>
      <c r="D347" s="34" t="s">
        <v>344</v>
      </c>
      <c r="E347" s="35">
        <v>101880</v>
      </c>
      <c r="M347" s="15"/>
      <c r="N347" s="15"/>
    </row>
    <row r="348" spans="3:14" x14ac:dyDescent="0.25">
      <c r="C348" s="33">
        <v>40862</v>
      </c>
      <c r="D348" s="34" t="s">
        <v>345</v>
      </c>
      <c r="E348" s="35">
        <v>197054</v>
      </c>
      <c r="M348" s="15"/>
      <c r="N348" s="15"/>
    </row>
    <row r="349" spans="3:14" x14ac:dyDescent="0.25">
      <c r="C349" s="33">
        <v>40981</v>
      </c>
      <c r="D349" s="34" t="s">
        <v>346</v>
      </c>
      <c r="E349" s="35">
        <v>139910</v>
      </c>
      <c r="M349" s="15"/>
      <c r="N349" s="15"/>
    </row>
    <row r="350" spans="3:14" x14ac:dyDescent="0.25">
      <c r="C350" s="33">
        <v>41054</v>
      </c>
      <c r="D350" s="34" t="s">
        <v>347</v>
      </c>
      <c r="E350" s="35">
        <v>83859</v>
      </c>
      <c r="M350" s="15"/>
      <c r="N350" s="15"/>
    </row>
    <row r="351" spans="3:14" x14ac:dyDescent="0.25">
      <c r="C351" s="33">
        <v>41076</v>
      </c>
      <c r="D351" s="34" t="s">
        <v>348</v>
      </c>
      <c r="E351" s="35">
        <v>116935</v>
      </c>
      <c r="M351" s="15"/>
      <c r="N351" s="15"/>
    </row>
    <row r="352" spans="3:14" x14ac:dyDescent="0.25">
      <c r="C352" s="33">
        <v>41230</v>
      </c>
      <c r="D352" s="34" t="s">
        <v>349</v>
      </c>
      <c r="E352" s="35">
        <v>91094</v>
      </c>
      <c r="M352" s="15"/>
      <c r="N352" s="15"/>
    </row>
    <row r="353" spans="3:14" x14ac:dyDescent="0.25">
      <c r="C353" s="33">
        <v>41229</v>
      </c>
      <c r="D353" s="34" t="s">
        <v>350</v>
      </c>
      <c r="E353" s="35">
        <v>111051</v>
      </c>
      <c r="M353" s="15"/>
      <c r="N353" s="15"/>
    </row>
    <row r="354" spans="3:14" x14ac:dyDescent="0.25">
      <c r="C354" s="33">
        <v>41059</v>
      </c>
      <c r="D354" s="34" t="s">
        <v>351</v>
      </c>
      <c r="E354" s="35">
        <v>178230</v>
      </c>
      <c r="M354" s="15"/>
      <c r="N354" s="15"/>
    </row>
    <row r="355" spans="3:14" x14ac:dyDescent="0.25">
      <c r="C355" s="33">
        <v>40868</v>
      </c>
      <c r="D355" s="34" t="s">
        <v>352</v>
      </c>
      <c r="E355" s="35">
        <v>75835</v>
      </c>
      <c r="M355" s="15"/>
      <c r="N355" s="15"/>
    </row>
    <row r="356" spans="3:14" x14ac:dyDescent="0.25">
      <c r="C356" s="33">
        <v>40949</v>
      </c>
      <c r="D356" s="34" t="s">
        <v>353</v>
      </c>
      <c r="E356" s="35">
        <v>137137</v>
      </c>
      <c r="M356" s="15"/>
      <c r="N356" s="15"/>
    </row>
    <row r="357" spans="3:14" x14ac:dyDescent="0.25">
      <c r="C357" s="33">
        <v>41000</v>
      </c>
      <c r="D357" s="34" t="s">
        <v>354</v>
      </c>
      <c r="E357" s="35">
        <v>77643</v>
      </c>
      <c r="M357" s="15"/>
      <c r="N357" s="15"/>
    </row>
    <row r="358" spans="3:14" x14ac:dyDescent="0.25">
      <c r="C358" s="33">
        <v>41329</v>
      </c>
      <c r="D358" s="34" t="s">
        <v>355</v>
      </c>
      <c r="E358" s="35">
        <v>44335</v>
      </c>
      <c r="M358" s="15"/>
      <c r="N358" s="15"/>
    </row>
    <row r="359" spans="3:14" x14ac:dyDescent="0.25">
      <c r="C359" s="33">
        <v>41152</v>
      </c>
      <c r="D359" s="34" t="s">
        <v>356</v>
      </c>
      <c r="E359" s="35">
        <v>122466</v>
      </c>
      <c r="M359" s="15"/>
      <c r="N359" s="15"/>
    </row>
    <row r="360" spans="3:14" x14ac:dyDescent="0.25">
      <c r="C360" s="33">
        <v>41257</v>
      </c>
      <c r="D360" s="34" t="s">
        <v>357</v>
      </c>
      <c r="E360" s="35">
        <v>199260</v>
      </c>
      <c r="M360" s="15"/>
      <c r="N360" s="15"/>
    </row>
    <row r="361" spans="3:14" x14ac:dyDescent="0.25">
      <c r="C361" s="33">
        <v>41357</v>
      </c>
      <c r="D361" s="34" t="s">
        <v>358</v>
      </c>
      <c r="E361" s="35">
        <v>35203</v>
      </c>
      <c r="M361" s="15"/>
      <c r="N361" s="15"/>
    </row>
    <row r="362" spans="3:14" x14ac:dyDescent="0.25">
      <c r="C362" s="33">
        <v>41315</v>
      </c>
      <c r="D362" s="34" t="s">
        <v>359</v>
      </c>
      <c r="E362" s="35">
        <v>150129</v>
      </c>
      <c r="M362" s="15"/>
      <c r="N362" s="15"/>
    </row>
    <row r="363" spans="3:14" x14ac:dyDescent="0.25">
      <c r="C363" s="33">
        <v>41418</v>
      </c>
      <c r="D363" s="34" t="s">
        <v>360</v>
      </c>
      <c r="E363" s="35">
        <v>175919</v>
      </c>
      <c r="M363" s="15"/>
      <c r="N363" s="15"/>
    </row>
    <row r="364" spans="3:14" x14ac:dyDescent="0.25">
      <c r="C364" s="33">
        <v>40874</v>
      </c>
      <c r="D364" s="34" t="s">
        <v>361</v>
      </c>
      <c r="E364" s="35">
        <v>141020</v>
      </c>
      <c r="M364" s="15"/>
      <c r="N364" s="15"/>
    </row>
    <row r="365" spans="3:14" x14ac:dyDescent="0.25">
      <c r="C365" s="33">
        <v>41169</v>
      </c>
      <c r="D365" s="34" t="s">
        <v>362</v>
      </c>
      <c r="E365" s="35">
        <v>145044</v>
      </c>
      <c r="M365" s="15"/>
      <c r="N365" s="15"/>
    </row>
    <row r="366" spans="3:14" x14ac:dyDescent="0.25">
      <c r="C366" s="33">
        <v>41163</v>
      </c>
      <c r="D366" s="34" t="s">
        <v>363</v>
      </c>
      <c r="E366" s="35">
        <v>149336</v>
      </c>
      <c r="M366" s="15"/>
      <c r="N366" s="15"/>
    </row>
    <row r="367" spans="3:14" x14ac:dyDescent="0.25">
      <c r="C367" s="33">
        <v>40931</v>
      </c>
      <c r="D367" s="34" t="s">
        <v>364</v>
      </c>
      <c r="E367" s="35">
        <v>58753</v>
      </c>
      <c r="M367" s="15"/>
      <c r="N367" s="15"/>
    </row>
    <row r="368" spans="3:14" x14ac:dyDescent="0.25">
      <c r="C368" s="33">
        <v>41015</v>
      </c>
      <c r="D368" s="34" t="s">
        <v>365</v>
      </c>
      <c r="E368" s="35">
        <v>18014</v>
      </c>
      <c r="M368" s="15"/>
      <c r="N368" s="15"/>
    </row>
    <row r="369" spans="3:14" x14ac:dyDescent="0.25">
      <c r="C369" s="33">
        <v>41198</v>
      </c>
      <c r="D369" s="34" t="s">
        <v>366</v>
      </c>
      <c r="E369" s="35">
        <v>193786</v>
      </c>
      <c r="M369" s="15"/>
      <c r="N369" s="15"/>
    </row>
    <row r="370" spans="3:14" x14ac:dyDescent="0.25">
      <c r="C370" s="33">
        <v>40836</v>
      </c>
      <c r="D370" s="34" t="s">
        <v>367</v>
      </c>
      <c r="E370" s="35">
        <v>117738</v>
      </c>
      <c r="M370" s="15"/>
      <c r="N370" s="15"/>
    </row>
    <row r="371" spans="3:14" x14ac:dyDescent="0.25">
      <c r="C371" s="33">
        <v>41432</v>
      </c>
      <c r="D371" s="34" t="s">
        <v>368</v>
      </c>
      <c r="E371" s="35">
        <v>94119</v>
      </c>
      <c r="M371" s="15"/>
      <c r="N371" s="15"/>
    </row>
    <row r="372" spans="3:14" x14ac:dyDescent="0.25">
      <c r="C372" s="33">
        <v>40848</v>
      </c>
      <c r="D372" s="34" t="s">
        <v>369</v>
      </c>
      <c r="E372" s="35">
        <v>147820</v>
      </c>
      <c r="M372" s="15"/>
      <c r="N372" s="15"/>
    </row>
    <row r="373" spans="3:14" x14ac:dyDescent="0.25">
      <c r="C373" s="33">
        <v>41087</v>
      </c>
      <c r="D373" s="34" t="s">
        <v>370</v>
      </c>
      <c r="E373" s="35">
        <v>115616</v>
      </c>
      <c r="M373" s="15"/>
      <c r="N373" s="15"/>
    </row>
    <row r="374" spans="3:14" x14ac:dyDescent="0.25">
      <c r="C374" s="33">
        <v>41119</v>
      </c>
      <c r="D374" s="34" t="s">
        <v>371</v>
      </c>
      <c r="E374" s="35">
        <v>129456</v>
      </c>
      <c r="M374" s="15"/>
      <c r="N374" s="15"/>
    </row>
    <row r="375" spans="3:14" x14ac:dyDescent="0.25">
      <c r="C375" s="33">
        <v>41273</v>
      </c>
      <c r="D375" s="34" t="s">
        <v>372</v>
      </c>
      <c r="E375" s="35">
        <v>77083</v>
      </c>
      <c r="M375" s="15"/>
      <c r="N375" s="15"/>
    </row>
    <row r="376" spans="3:14" x14ac:dyDescent="0.25">
      <c r="C376" s="33">
        <v>41038</v>
      </c>
      <c r="D376" s="34" t="s">
        <v>373</v>
      </c>
      <c r="E376" s="35">
        <v>13039</v>
      </c>
      <c r="M376" s="15"/>
      <c r="N376" s="15"/>
    </row>
    <row r="377" spans="3:14" x14ac:dyDescent="0.25">
      <c r="C377" s="33">
        <v>41307</v>
      </c>
      <c r="D377" s="34" t="s">
        <v>374</v>
      </c>
      <c r="E377" s="35">
        <v>35764</v>
      </c>
      <c r="M377" s="15"/>
      <c r="N377" s="15"/>
    </row>
    <row r="378" spans="3:14" x14ac:dyDescent="0.25">
      <c r="C378" s="33">
        <v>41037</v>
      </c>
      <c r="D378" s="34" t="s">
        <v>375</v>
      </c>
      <c r="E378" s="35">
        <v>195397</v>
      </c>
      <c r="M378" s="15"/>
      <c r="N378" s="15"/>
    </row>
    <row r="379" spans="3:14" x14ac:dyDescent="0.25">
      <c r="C379" s="33">
        <v>40970</v>
      </c>
      <c r="D379" s="34" t="s">
        <v>376</v>
      </c>
      <c r="E379" s="35">
        <v>81762</v>
      </c>
      <c r="M379" s="15"/>
      <c r="N379" s="15"/>
    </row>
    <row r="380" spans="3:14" x14ac:dyDescent="0.25">
      <c r="C380" s="33">
        <v>40872</v>
      </c>
      <c r="D380" s="34" t="s">
        <v>377</v>
      </c>
      <c r="E380" s="35">
        <v>175822</v>
      </c>
      <c r="M380" s="15"/>
      <c r="N380" s="15"/>
    </row>
    <row r="381" spans="3:14" x14ac:dyDescent="0.25">
      <c r="C381" s="33">
        <v>40950</v>
      </c>
      <c r="D381" s="34" t="s">
        <v>378</v>
      </c>
      <c r="E381" s="35">
        <v>15132</v>
      </c>
      <c r="M381" s="15"/>
      <c r="N381" s="15"/>
    </row>
    <row r="382" spans="3:14" x14ac:dyDescent="0.25">
      <c r="C382" s="33">
        <v>41359</v>
      </c>
      <c r="D382" s="34" t="s">
        <v>379</v>
      </c>
      <c r="E382" s="35">
        <v>70314</v>
      </c>
      <c r="M382" s="15"/>
      <c r="N382" s="15"/>
    </row>
    <row r="383" spans="3:14" x14ac:dyDescent="0.25">
      <c r="C383" s="33">
        <v>41086</v>
      </c>
      <c r="D383" s="34" t="s">
        <v>380</v>
      </c>
      <c r="E383" s="35">
        <v>185941</v>
      </c>
      <c r="M383" s="15"/>
      <c r="N383" s="15"/>
    </row>
    <row r="384" spans="3:14" x14ac:dyDescent="0.25">
      <c r="C384" s="33">
        <v>41175</v>
      </c>
      <c r="D384" s="34" t="s">
        <v>381</v>
      </c>
      <c r="E384" s="35">
        <v>184582</v>
      </c>
      <c r="M384" s="15"/>
      <c r="N384" s="15"/>
    </row>
    <row r="385" spans="3:14" x14ac:dyDescent="0.25">
      <c r="C385" s="33">
        <v>41175</v>
      </c>
      <c r="D385" s="34" t="s">
        <v>382</v>
      </c>
      <c r="E385" s="35">
        <v>87895</v>
      </c>
      <c r="M385" s="15"/>
      <c r="N385" s="15"/>
    </row>
    <row r="386" spans="3:14" x14ac:dyDescent="0.25">
      <c r="C386" s="33">
        <v>41141</v>
      </c>
      <c r="D386" s="34" t="s">
        <v>383</v>
      </c>
      <c r="E386" s="35">
        <v>80250</v>
      </c>
      <c r="M386" s="15"/>
      <c r="N386" s="15"/>
    </row>
    <row r="387" spans="3:14" x14ac:dyDescent="0.25">
      <c r="C387" s="33">
        <v>41190</v>
      </c>
      <c r="D387" s="34" t="s">
        <v>384</v>
      </c>
      <c r="E387" s="35">
        <v>163476</v>
      </c>
      <c r="M387" s="15"/>
      <c r="N387" s="15"/>
    </row>
    <row r="388" spans="3:14" x14ac:dyDescent="0.25">
      <c r="C388" s="33">
        <v>41280</v>
      </c>
      <c r="D388" s="34" t="s">
        <v>385</v>
      </c>
      <c r="E388" s="35">
        <v>89169</v>
      </c>
      <c r="M388" s="15"/>
      <c r="N388" s="15"/>
    </row>
    <row r="389" spans="3:14" x14ac:dyDescent="0.25">
      <c r="C389" s="33">
        <v>41314</v>
      </c>
      <c r="D389" s="34" t="s">
        <v>386</v>
      </c>
      <c r="E389" s="35">
        <v>9616</v>
      </c>
      <c r="M389" s="15"/>
      <c r="N389" s="15"/>
    </row>
    <row r="390" spans="3:14" x14ac:dyDescent="0.25">
      <c r="C390" s="33">
        <v>41390</v>
      </c>
      <c r="D390" s="34" t="s">
        <v>387</v>
      </c>
      <c r="E390" s="35">
        <v>188586</v>
      </c>
      <c r="M390" s="15"/>
      <c r="N390" s="15"/>
    </row>
    <row r="391" spans="3:14" x14ac:dyDescent="0.25">
      <c r="C391" s="33">
        <v>41051</v>
      </c>
      <c r="D391" s="34" t="s">
        <v>388</v>
      </c>
      <c r="E391" s="35">
        <v>62407</v>
      </c>
      <c r="M391" s="15"/>
      <c r="N391" s="15"/>
    </row>
    <row r="392" spans="3:14" x14ac:dyDescent="0.25">
      <c r="C392" s="33">
        <v>40915</v>
      </c>
      <c r="D392" s="34" t="s">
        <v>389</v>
      </c>
      <c r="E392" s="35">
        <v>99211</v>
      </c>
      <c r="M392" s="15"/>
      <c r="N392" s="15"/>
    </row>
    <row r="393" spans="3:14" x14ac:dyDescent="0.25">
      <c r="C393" s="33">
        <v>41046</v>
      </c>
      <c r="D393" s="34" t="s">
        <v>390</v>
      </c>
      <c r="E393" s="35">
        <v>56219</v>
      </c>
      <c r="M393" s="15"/>
      <c r="N393" s="15"/>
    </row>
    <row r="394" spans="3:14" x14ac:dyDescent="0.25">
      <c r="C394" s="33">
        <v>41402</v>
      </c>
      <c r="D394" s="34" t="s">
        <v>391</v>
      </c>
      <c r="E394" s="35">
        <v>159460</v>
      </c>
      <c r="M394" s="15"/>
      <c r="N394" s="15"/>
    </row>
    <row r="395" spans="3:14" x14ac:dyDescent="0.25">
      <c r="C395" s="33">
        <v>41042</v>
      </c>
      <c r="D395" s="34" t="s">
        <v>392</v>
      </c>
      <c r="E395" s="35">
        <v>118893</v>
      </c>
      <c r="M395" s="15"/>
      <c r="N395" s="15"/>
    </row>
    <row r="396" spans="3:14" x14ac:dyDescent="0.25">
      <c r="C396" s="33">
        <v>41358</v>
      </c>
      <c r="D396" s="34" t="s">
        <v>393</v>
      </c>
      <c r="E396" s="35">
        <v>20458</v>
      </c>
      <c r="M396" s="15"/>
      <c r="N396" s="15"/>
    </row>
    <row r="397" spans="3:14" x14ac:dyDescent="0.25">
      <c r="C397" s="33">
        <v>41317</v>
      </c>
      <c r="D397" s="34" t="s">
        <v>394</v>
      </c>
      <c r="E397" s="35">
        <v>154827</v>
      </c>
      <c r="M397" s="15"/>
      <c r="N397" s="15"/>
    </row>
    <row r="398" spans="3:14" x14ac:dyDescent="0.25">
      <c r="C398" s="33">
        <v>41029</v>
      </c>
      <c r="D398" s="34" t="s">
        <v>395</v>
      </c>
      <c r="E398" s="35">
        <v>139269</v>
      </c>
      <c r="M398" s="15"/>
      <c r="N398" s="15"/>
    </row>
    <row r="399" spans="3:14" x14ac:dyDescent="0.25">
      <c r="C399" s="33">
        <v>40884</v>
      </c>
      <c r="D399" s="34" t="s">
        <v>396</v>
      </c>
      <c r="E399" s="35">
        <v>127437</v>
      </c>
      <c r="M399" s="15"/>
      <c r="N399" s="15"/>
    </row>
    <row r="400" spans="3:14" x14ac:dyDescent="0.25">
      <c r="C400" s="33">
        <v>41260</v>
      </c>
      <c r="D400" s="34" t="s">
        <v>397</v>
      </c>
      <c r="E400" s="35">
        <v>84108</v>
      </c>
      <c r="M400" s="15"/>
      <c r="N400" s="15"/>
    </row>
    <row r="401" spans="3:14" x14ac:dyDescent="0.25">
      <c r="C401" s="33">
        <v>40836</v>
      </c>
      <c r="D401" s="34" t="s">
        <v>398</v>
      </c>
      <c r="E401" s="35">
        <v>175549</v>
      </c>
      <c r="M401" s="15"/>
      <c r="N401" s="15"/>
    </row>
    <row r="402" spans="3:14" x14ac:dyDescent="0.25">
      <c r="C402" s="33">
        <v>41322</v>
      </c>
      <c r="D402" s="34" t="s">
        <v>399</v>
      </c>
      <c r="E402" s="35">
        <v>101692</v>
      </c>
      <c r="M402" s="15"/>
      <c r="N402" s="15"/>
    </row>
    <row r="403" spans="3:14" x14ac:dyDescent="0.25">
      <c r="C403" s="33">
        <v>41180</v>
      </c>
      <c r="D403" s="34" t="s">
        <v>400</v>
      </c>
      <c r="E403" s="35">
        <v>88950</v>
      </c>
      <c r="M403" s="15"/>
      <c r="N403" s="15"/>
    </row>
    <row r="404" spans="3:14" x14ac:dyDescent="0.25">
      <c r="C404" s="33">
        <v>40922</v>
      </c>
      <c r="D404" s="34" t="s">
        <v>401</v>
      </c>
      <c r="E404" s="35">
        <v>87300</v>
      </c>
      <c r="M404" s="15"/>
      <c r="N404" s="15"/>
    </row>
    <row r="405" spans="3:14" x14ac:dyDescent="0.25">
      <c r="C405" s="33">
        <v>40986</v>
      </c>
      <c r="D405" s="34" t="s">
        <v>402</v>
      </c>
      <c r="E405" s="35">
        <v>44969</v>
      </c>
      <c r="M405" s="15"/>
      <c r="N405" s="15"/>
    </row>
    <row r="406" spans="3:14" x14ac:dyDescent="0.25">
      <c r="C406" s="33">
        <v>41373</v>
      </c>
      <c r="D406" s="34" t="s">
        <v>403</v>
      </c>
      <c r="E406" s="35">
        <v>100848</v>
      </c>
      <c r="M406" s="15"/>
      <c r="N406" s="15"/>
    </row>
    <row r="407" spans="3:14" x14ac:dyDescent="0.25">
      <c r="C407" s="33">
        <v>40983</v>
      </c>
      <c r="D407" s="34" t="s">
        <v>404</v>
      </c>
      <c r="E407" s="35">
        <v>71932</v>
      </c>
      <c r="M407" s="15"/>
      <c r="N407" s="15"/>
    </row>
    <row r="408" spans="3:14" x14ac:dyDescent="0.25">
      <c r="C408" s="33">
        <v>41110</v>
      </c>
      <c r="D408" s="34" t="s">
        <v>151</v>
      </c>
      <c r="E408" s="35">
        <v>198411</v>
      </c>
      <c r="M408" s="15"/>
      <c r="N408" s="15"/>
    </row>
    <row r="409" spans="3:14" x14ac:dyDescent="0.25">
      <c r="C409" s="33">
        <v>41100</v>
      </c>
      <c r="D409" s="34" t="s">
        <v>405</v>
      </c>
      <c r="E409" s="35">
        <v>178986</v>
      </c>
      <c r="M409" s="15"/>
      <c r="N409" s="15"/>
    </row>
    <row r="410" spans="3:14" x14ac:dyDescent="0.25">
      <c r="C410" s="33">
        <v>41183</v>
      </c>
      <c r="D410" s="34" t="s">
        <v>406</v>
      </c>
      <c r="E410" s="35">
        <v>159983</v>
      </c>
      <c r="M410" s="15"/>
      <c r="N410" s="15"/>
    </row>
    <row r="411" spans="3:14" x14ac:dyDescent="0.25">
      <c r="C411" s="33">
        <v>41184</v>
      </c>
      <c r="D411" s="34" t="s">
        <v>407</v>
      </c>
      <c r="E411" s="35">
        <v>9328</v>
      </c>
      <c r="M411" s="15"/>
      <c r="N411" s="15"/>
    </row>
    <row r="412" spans="3:14" x14ac:dyDescent="0.25">
      <c r="C412" s="33">
        <v>40995</v>
      </c>
      <c r="D412" s="34" t="s">
        <v>408</v>
      </c>
      <c r="E412" s="35">
        <v>161414</v>
      </c>
      <c r="M412" s="15"/>
      <c r="N412" s="15"/>
    </row>
    <row r="413" spans="3:14" x14ac:dyDescent="0.25">
      <c r="C413" s="33">
        <v>41338</v>
      </c>
      <c r="D413" s="34" t="s">
        <v>409</v>
      </c>
      <c r="E413" s="35">
        <v>127771</v>
      </c>
      <c r="M413" s="15"/>
      <c r="N413" s="15"/>
    </row>
    <row r="414" spans="3:14" x14ac:dyDescent="0.25">
      <c r="C414" s="33">
        <v>41468</v>
      </c>
      <c r="D414" s="34" t="s">
        <v>410</v>
      </c>
      <c r="E414" s="35">
        <v>156829</v>
      </c>
      <c r="M414" s="15"/>
      <c r="N414" s="15"/>
    </row>
    <row r="415" spans="3:14" x14ac:dyDescent="0.25">
      <c r="C415" s="33">
        <v>41263</v>
      </c>
      <c r="D415" s="34" t="s">
        <v>411</v>
      </c>
      <c r="E415" s="35">
        <v>188371</v>
      </c>
      <c r="M415" s="15"/>
      <c r="N415" s="15"/>
    </row>
    <row r="416" spans="3:14" x14ac:dyDescent="0.25">
      <c r="C416" s="33">
        <v>41343</v>
      </c>
      <c r="D416" s="34" t="s">
        <v>412</v>
      </c>
      <c r="E416" s="35">
        <v>82564</v>
      </c>
      <c r="M416" s="15"/>
      <c r="N416" s="15"/>
    </row>
    <row r="417" spans="3:14" x14ac:dyDescent="0.25">
      <c r="C417" s="33">
        <v>41056</v>
      </c>
      <c r="D417" s="34" t="s">
        <v>413</v>
      </c>
      <c r="E417" s="35">
        <v>187268</v>
      </c>
      <c r="M417" s="15"/>
      <c r="N417" s="15"/>
    </row>
    <row r="418" spans="3:14" x14ac:dyDescent="0.25">
      <c r="C418" s="33">
        <v>41433</v>
      </c>
      <c r="D418" s="34" t="s">
        <v>414</v>
      </c>
      <c r="E418" s="35">
        <v>53901</v>
      </c>
      <c r="M418" s="15"/>
      <c r="N418" s="15"/>
    </row>
    <row r="419" spans="3:14" x14ac:dyDescent="0.25">
      <c r="C419" s="33">
        <v>41134</v>
      </c>
      <c r="D419" s="34" t="s">
        <v>415</v>
      </c>
      <c r="E419" s="35">
        <v>187263</v>
      </c>
      <c r="M419" s="15"/>
      <c r="N419" s="15"/>
    </row>
    <row r="420" spans="3:14" x14ac:dyDescent="0.25">
      <c r="C420" s="33">
        <v>41450</v>
      </c>
      <c r="D420" s="34" t="s">
        <v>338</v>
      </c>
      <c r="E420" s="35">
        <v>43046</v>
      </c>
      <c r="M420" s="15"/>
      <c r="N420" s="15"/>
    </row>
    <row r="421" spans="3:14" x14ac:dyDescent="0.25">
      <c r="C421" s="33">
        <v>40869</v>
      </c>
      <c r="D421" s="34" t="s">
        <v>416</v>
      </c>
      <c r="E421" s="35">
        <v>7405</v>
      </c>
      <c r="M421" s="15"/>
      <c r="N421" s="15"/>
    </row>
    <row r="422" spans="3:14" x14ac:dyDescent="0.25">
      <c r="C422" s="33">
        <v>41172</v>
      </c>
      <c r="D422" s="34" t="s">
        <v>417</v>
      </c>
      <c r="E422" s="35">
        <v>152893</v>
      </c>
      <c r="M422" s="15"/>
      <c r="N422" s="15"/>
    </row>
    <row r="423" spans="3:14" x14ac:dyDescent="0.25">
      <c r="C423" s="33">
        <v>40825</v>
      </c>
      <c r="D423" s="34" t="s">
        <v>418</v>
      </c>
      <c r="E423" s="35">
        <v>138577</v>
      </c>
      <c r="M423" s="15"/>
      <c r="N423" s="15"/>
    </row>
    <row r="424" spans="3:14" x14ac:dyDescent="0.25">
      <c r="C424" s="33">
        <v>40970</v>
      </c>
      <c r="D424" s="34" t="s">
        <v>419</v>
      </c>
      <c r="E424" s="35">
        <v>6208</v>
      </c>
      <c r="M424" s="15"/>
      <c r="N424" s="15"/>
    </row>
    <row r="425" spans="3:14" x14ac:dyDescent="0.25">
      <c r="C425" s="33">
        <v>40885</v>
      </c>
      <c r="D425" s="34" t="s">
        <v>420</v>
      </c>
      <c r="E425" s="35">
        <v>120613</v>
      </c>
      <c r="M425" s="15"/>
      <c r="N425" s="15"/>
    </row>
    <row r="426" spans="3:14" x14ac:dyDescent="0.25">
      <c r="C426" s="33">
        <v>41282</v>
      </c>
      <c r="D426" s="34" t="s">
        <v>421</v>
      </c>
      <c r="E426" s="35">
        <v>121757</v>
      </c>
      <c r="M426" s="15"/>
      <c r="N426" s="15"/>
    </row>
    <row r="427" spans="3:14" x14ac:dyDescent="0.25">
      <c r="C427" s="33">
        <v>41117</v>
      </c>
      <c r="D427" s="34" t="s">
        <v>422</v>
      </c>
      <c r="E427" s="35">
        <v>134705</v>
      </c>
      <c r="M427" s="15"/>
      <c r="N427" s="15"/>
    </row>
    <row r="428" spans="3:14" x14ac:dyDescent="0.25">
      <c r="C428" s="33">
        <v>41285</v>
      </c>
      <c r="D428" s="34" t="s">
        <v>423</v>
      </c>
      <c r="E428" s="35">
        <v>150215</v>
      </c>
      <c r="M428" s="15"/>
      <c r="N428" s="15"/>
    </row>
    <row r="429" spans="3:14" x14ac:dyDescent="0.25">
      <c r="C429" s="33">
        <v>41266</v>
      </c>
      <c r="D429" s="34" t="s">
        <v>424</v>
      </c>
      <c r="E429" s="35">
        <v>3636</v>
      </c>
      <c r="M429" s="15"/>
      <c r="N429" s="15"/>
    </row>
    <row r="430" spans="3:14" x14ac:dyDescent="0.25">
      <c r="C430" s="33">
        <v>40967</v>
      </c>
      <c r="D430" s="34" t="s">
        <v>425</v>
      </c>
      <c r="E430" s="35">
        <v>19767</v>
      </c>
      <c r="M430" s="15"/>
      <c r="N430" s="15"/>
    </row>
    <row r="431" spans="3:14" x14ac:dyDescent="0.25">
      <c r="C431" s="33">
        <v>41053</v>
      </c>
      <c r="D431" s="34" t="s">
        <v>426</v>
      </c>
      <c r="E431" s="35">
        <v>30177</v>
      </c>
      <c r="M431" s="15"/>
      <c r="N431" s="15"/>
    </row>
    <row r="432" spans="3:14" x14ac:dyDescent="0.25">
      <c r="C432" s="33">
        <v>40927</v>
      </c>
      <c r="D432" s="34" t="s">
        <v>427</v>
      </c>
      <c r="E432" s="35">
        <v>152175</v>
      </c>
      <c r="M432" s="15"/>
      <c r="N432" s="15"/>
    </row>
    <row r="433" spans="3:14" x14ac:dyDescent="0.25">
      <c r="C433" s="33">
        <v>41039</v>
      </c>
      <c r="D433" s="34" t="s">
        <v>428</v>
      </c>
      <c r="E433" s="35">
        <v>132232</v>
      </c>
      <c r="M433" s="15"/>
      <c r="N433" s="15"/>
    </row>
    <row r="434" spans="3:14" x14ac:dyDescent="0.25">
      <c r="C434" s="33">
        <v>41383</v>
      </c>
      <c r="D434" s="34" t="s">
        <v>429</v>
      </c>
      <c r="E434" s="35">
        <v>114063</v>
      </c>
      <c r="M434" s="15"/>
      <c r="N434" s="15"/>
    </row>
    <row r="435" spans="3:14" x14ac:dyDescent="0.25">
      <c r="C435" s="33">
        <v>41325</v>
      </c>
      <c r="D435" s="34" t="s">
        <v>430</v>
      </c>
      <c r="E435" s="35">
        <v>20632</v>
      </c>
      <c r="M435" s="15"/>
      <c r="N435" s="15"/>
    </row>
    <row r="436" spans="3:14" x14ac:dyDescent="0.25">
      <c r="C436" s="33">
        <v>41283</v>
      </c>
      <c r="D436" s="34" t="s">
        <v>431</v>
      </c>
      <c r="E436" s="35">
        <v>192620</v>
      </c>
      <c r="M436" s="15"/>
      <c r="N436" s="15"/>
    </row>
    <row r="437" spans="3:14" x14ac:dyDescent="0.25">
      <c r="C437" s="33">
        <v>40841</v>
      </c>
      <c r="D437" s="34" t="s">
        <v>432</v>
      </c>
      <c r="E437" s="35">
        <v>52780</v>
      </c>
      <c r="M437" s="15"/>
      <c r="N437" s="15"/>
    </row>
    <row r="438" spans="3:14" x14ac:dyDescent="0.25">
      <c r="C438" s="33">
        <v>41412</v>
      </c>
      <c r="D438" s="34" t="s">
        <v>433</v>
      </c>
      <c r="E438" s="35">
        <v>181134</v>
      </c>
      <c r="M438" s="15"/>
      <c r="N438" s="15"/>
    </row>
    <row r="439" spans="3:14" x14ac:dyDescent="0.25">
      <c r="C439" s="33">
        <v>41269</v>
      </c>
      <c r="D439" s="34" t="s">
        <v>434</v>
      </c>
      <c r="E439" s="35">
        <v>61382</v>
      </c>
    </row>
    <row r="440" spans="3:14" x14ac:dyDescent="0.25">
      <c r="C440" s="33">
        <v>41314</v>
      </c>
      <c r="D440" s="34" t="s">
        <v>435</v>
      </c>
      <c r="E440" s="35">
        <v>32213</v>
      </c>
    </row>
    <row r="441" spans="3:14" x14ac:dyDescent="0.25">
      <c r="C441" s="33">
        <v>41348</v>
      </c>
      <c r="D441" s="34" t="s">
        <v>436</v>
      </c>
      <c r="E441" s="35">
        <v>68947</v>
      </c>
    </row>
    <row r="442" spans="3:14" x14ac:dyDescent="0.25">
      <c r="C442" s="33">
        <v>41167</v>
      </c>
      <c r="D442" s="34" t="s">
        <v>437</v>
      </c>
      <c r="E442" s="35">
        <v>134468</v>
      </c>
    </row>
    <row r="443" spans="3:14" x14ac:dyDescent="0.25">
      <c r="C443" s="33">
        <v>40959</v>
      </c>
      <c r="D443" s="34" t="s">
        <v>438</v>
      </c>
      <c r="E443" s="35">
        <v>38058</v>
      </c>
    </row>
    <row r="444" spans="3:14" x14ac:dyDescent="0.25">
      <c r="C444" s="33">
        <v>41188</v>
      </c>
      <c r="D444" s="34" t="s">
        <v>439</v>
      </c>
      <c r="E444" s="35">
        <v>7832</v>
      </c>
    </row>
    <row r="445" spans="3:14" x14ac:dyDescent="0.25">
      <c r="C445" s="33">
        <v>40994</v>
      </c>
      <c r="D445" s="34" t="s">
        <v>440</v>
      </c>
      <c r="E445" s="35">
        <v>153197</v>
      </c>
    </row>
    <row r="446" spans="3:14" x14ac:dyDescent="0.25">
      <c r="C446" s="33">
        <v>40903</v>
      </c>
      <c r="D446" s="34" t="s">
        <v>441</v>
      </c>
      <c r="E446" s="35">
        <v>53657</v>
      </c>
    </row>
    <row r="447" spans="3:14" x14ac:dyDescent="0.25">
      <c r="C447" s="33">
        <v>40959</v>
      </c>
      <c r="D447" s="34" t="s">
        <v>442</v>
      </c>
      <c r="E447" s="35">
        <v>92703</v>
      </c>
    </row>
    <row r="448" spans="3:14" x14ac:dyDescent="0.25">
      <c r="C448" s="33">
        <v>41473</v>
      </c>
      <c r="D448" s="34" t="s">
        <v>443</v>
      </c>
      <c r="E448" s="35">
        <v>87654</v>
      </c>
    </row>
    <row r="449" spans="3:5" x14ac:dyDescent="0.25">
      <c r="C449" s="33">
        <v>41377</v>
      </c>
      <c r="D449" s="34" t="s">
        <v>444</v>
      </c>
      <c r="E449" s="35">
        <v>19031</v>
      </c>
    </row>
    <row r="450" spans="3:5" x14ac:dyDescent="0.25">
      <c r="C450" s="33">
        <v>41127</v>
      </c>
      <c r="D450" s="34" t="s">
        <v>445</v>
      </c>
      <c r="E450" s="35">
        <v>162889</v>
      </c>
    </row>
    <row r="451" spans="3:5" x14ac:dyDescent="0.25">
      <c r="C451" s="33">
        <v>40830</v>
      </c>
      <c r="D451" s="34" t="s">
        <v>446</v>
      </c>
      <c r="E451" s="35">
        <v>191227</v>
      </c>
    </row>
    <row r="452" spans="3:5" x14ac:dyDescent="0.25">
      <c r="C452" s="33">
        <v>40975</v>
      </c>
      <c r="D452" s="34" t="s">
        <v>447</v>
      </c>
      <c r="E452" s="35">
        <v>85068</v>
      </c>
    </row>
    <row r="453" spans="3:5" x14ac:dyDescent="0.25">
      <c r="C453" s="33">
        <v>41087</v>
      </c>
      <c r="D453" s="34" t="s">
        <v>448</v>
      </c>
      <c r="E453" s="35">
        <v>69031</v>
      </c>
    </row>
    <row r="454" spans="3:5" x14ac:dyDescent="0.25">
      <c r="C454" s="33">
        <v>40835</v>
      </c>
      <c r="D454" s="34" t="s">
        <v>449</v>
      </c>
      <c r="E454" s="35">
        <v>41033</v>
      </c>
    </row>
    <row r="455" spans="3:5" x14ac:dyDescent="0.25">
      <c r="C455" s="33">
        <v>41233</v>
      </c>
      <c r="D455" s="34" t="s">
        <v>450</v>
      </c>
      <c r="E455" s="35">
        <v>73461</v>
      </c>
    </row>
    <row r="456" spans="3:5" x14ac:dyDescent="0.25">
      <c r="C456" s="33">
        <v>41166</v>
      </c>
      <c r="D456" s="34" t="s">
        <v>451</v>
      </c>
      <c r="E456" s="35">
        <v>14599</v>
      </c>
    </row>
    <row r="457" spans="3:5" x14ac:dyDescent="0.25">
      <c r="C457" s="33">
        <v>41275</v>
      </c>
      <c r="D457" s="34" t="s">
        <v>452</v>
      </c>
      <c r="E457" s="35">
        <v>132500</v>
      </c>
    </row>
    <row r="458" spans="3:5" x14ac:dyDescent="0.25">
      <c r="C458" s="33">
        <v>41187</v>
      </c>
      <c r="D458" s="34" t="s">
        <v>453</v>
      </c>
      <c r="E458" s="35">
        <v>147747</v>
      </c>
    </row>
    <row r="459" spans="3:5" x14ac:dyDescent="0.25">
      <c r="C459" s="33">
        <v>41272</v>
      </c>
      <c r="D459" s="34" t="s">
        <v>454</v>
      </c>
      <c r="E459" s="35">
        <v>49612</v>
      </c>
    </row>
    <row r="460" spans="3:5" x14ac:dyDescent="0.25">
      <c r="C460" s="33">
        <v>41005</v>
      </c>
      <c r="D460" s="34" t="s">
        <v>455</v>
      </c>
      <c r="E460" s="35">
        <v>154731</v>
      </c>
    </row>
    <row r="461" spans="3:5" x14ac:dyDescent="0.25">
      <c r="C461" s="33">
        <v>41309</v>
      </c>
      <c r="D461" s="34" t="s">
        <v>456</v>
      </c>
      <c r="E461" s="35">
        <v>95540</v>
      </c>
    </row>
    <row r="462" spans="3:5" x14ac:dyDescent="0.25">
      <c r="C462" s="33">
        <v>41255</v>
      </c>
      <c r="D462" s="34" t="s">
        <v>457</v>
      </c>
      <c r="E462" s="35">
        <v>110775</v>
      </c>
    </row>
    <row r="463" spans="3:5" x14ac:dyDescent="0.25">
      <c r="C463" s="33">
        <v>41037</v>
      </c>
      <c r="D463" s="34" t="s">
        <v>458</v>
      </c>
      <c r="E463" s="35">
        <v>29391</v>
      </c>
    </row>
    <row r="464" spans="3:5" x14ac:dyDescent="0.25">
      <c r="C464" s="33">
        <v>40823</v>
      </c>
      <c r="D464" s="34" t="s">
        <v>459</v>
      </c>
      <c r="E464" s="35">
        <v>194147</v>
      </c>
    </row>
    <row r="465" spans="3:5" x14ac:dyDescent="0.25">
      <c r="C465" s="33">
        <v>40924</v>
      </c>
      <c r="D465" s="34" t="s">
        <v>300</v>
      </c>
      <c r="E465" s="35">
        <v>153408</v>
      </c>
    </row>
    <row r="466" spans="3:5" x14ac:dyDescent="0.25">
      <c r="C466" s="33">
        <v>40899</v>
      </c>
      <c r="D466" s="34" t="s">
        <v>460</v>
      </c>
      <c r="E466" s="35">
        <v>40227</v>
      </c>
    </row>
    <row r="467" spans="3:5" x14ac:dyDescent="0.25">
      <c r="C467" s="33">
        <v>40909</v>
      </c>
      <c r="D467" s="34" t="s">
        <v>461</v>
      </c>
      <c r="E467" s="35">
        <v>26383</v>
      </c>
    </row>
    <row r="468" spans="3:5" x14ac:dyDescent="0.25">
      <c r="C468" s="33">
        <v>41381</v>
      </c>
      <c r="D468" s="34" t="s">
        <v>462</v>
      </c>
      <c r="E468" s="35">
        <v>54002</v>
      </c>
    </row>
    <row r="469" spans="3:5" x14ac:dyDescent="0.25">
      <c r="C469" s="33">
        <v>41162</v>
      </c>
      <c r="D469" s="34" t="s">
        <v>463</v>
      </c>
      <c r="E469" s="35">
        <v>71353</v>
      </c>
    </row>
    <row r="470" spans="3:5" x14ac:dyDescent="0.25">
      <c r="C470" s="33">
        <v>41278</v>
      </c>
      <c r="D470" s="34" t="s">
        <v>464</v>
      </c>
      <c r="E470" s="35">
        <v>184222</v>
      </c>
    </row>
    <row r="471" spans="3:5" x14ac:dyDescent="0.25">
      <c r="C471" s="33">
        <v>41334</v>
      </c>
      <c r="D471" s="34" t="s">
        <v>465</v>
      </c>
      <c r="E471" s="35">
        <v>138378</v>
      </c>
    </row>
    <row r="472" spans="3:5" x14ac:dyDescent="0.25">
      <c r="C472" s="33">
        <v>41050</v>
      </c>
      <c r="D472" s="34" t="s">
        <v>466</v>
      </c>
      <c r="E472" s="35">
        <v>43818</v>
      </c>
    </row>
    <row r="473" spans="3:5" x14ac:dyDescent="0.25">
      <c r="C473" s="33">
        <v>41242</v>
      </c>
      <c r="D473" s="34" t="s">
        <v>167</v>
      </c>
      <c r="E473" s="35">
        <v>138801</v>
      </c>
    </row>
    <row r="474" spans="3:5" x14ac:dyDescent="0.25">
      <c r="C474" s="33">
        <v>41037</v>
      </c>
      <c r="D474" s="34" t="s">
        <v>467</v>
      </c>
      <c r="E474" s="35">
        <v>163860</v>
      </c>
    </row>
    <row r="475" spans="3:5" x14ac:dyDescent="0.25">
      <c r="C475" s="33">
        <v>41078</v>
      </c>
      <c r="D475" s="34" t="s">
        <v>468</v>
      </c>
      <c r="E475" s="35">
        <v>48544</v>
      </c>
    </row>
    <row r="476" spans="3:5" x14ac:dyDescent="0.25">
      <c r="C476" s="33">
        <v>41147</v>
      </c>
      <c r="D476" s="34" t="s">
        <v>469</v>
      </c>
      <c r="E476" s="35">
        <v>22604</v>
      </c>
    </row>
    <row r="477" spans="3:5" x14ac:dyDescent="0.25">
      <c r="C477" s="33">
        <v>41228</v>
      </c>
      <c r="D477" s="34" t="s">
        <v>318</v>
      </c>
      <c r="E477" s="35">
        <v>22461</v>
      </c>
    </row>
    <row r="478" spans="3:5" x14ac:dyDescent="0.25">
      <c r="C478" s="33">
        <v>41115</v>
      </c>
      <c r="D478" s="34" t="s">
        <v>470</v>
      </c>
      <c r="E478" s="35">
        <v>58004</v>
      </c>
    </row>
    <row r="479" spans="3:5" x14ac:dyDescent="0.25">
      <c r="C479" s="33">
        <v>41036</v>
      </c>
      <c r="D479" s="34" t="s">
        <v>471</v>
      </c>
      <c r="E479" s="35">
        <v>140667</v>
      </c>
    </row>
    <row r="480" spans="3:5" x14ac:dyDescent="0.25">
      <c r="C480" s="33">
        <v>41356</v>
      </c>
      <c r="D480" s="34" t="s">
        <v>472</v>
      </c>
      <c r="E480" s="35">
        <v>65332</v>
      </c>
    </row>
    <row r="481" spans="3:5" x14ac:dyDescent="0.25">
      <c r="C481" s="33">
        <v>40864</v>
      </c>
      <c r="D481" s="34" t="s">
        <v>444</v>
      </c>
      <c r="E481" s="35">
        <v>123901</v>
      </c>
    </row>
    <row r="482" spans="3:5" x14ac:dyDescent="0.25">
      <c r="C482" s="33">
        <v>41112</v>
      </c>
      <c r="D482" s="34" t="s">
        <v>473</v>
      </c>
      <c r="E482" s="35">
        <v>122414</v>
      </c>
    </row>
    <row r="483" spans="3:5" x14ac:dyDescent="0.25">
      <c r="C483" s="33">
        <v>41245</v>
      </c>
      <c r="D483" s="34" t="s">
        <v>474</v>
      </c>
      <c r="E483" s="35">
        <v>156130</v>
      </c>
    </row>
    <row r="484" spans="3:5" x14ac:dyDescent="0.25">
      <c r="C484" s="33">
        <v>41196</v>
      </c>
      <c r="D484" s="34" t="s">
        <v>475</v>
      </c>
      <c r="E484" s="35">
        <v>169220</v>
      </c>
    </row>
    <row r="485" spans="3:5" x14ac:dyDescent="0.25">
      <c r="C485" s="33">
        <v>41240</v>
      </c>
      <c r="D485" s="34" t="s">
        <v>476</v>
      </c>
      <c r="E485" s="35">
        <v>3687</v>
      </c>
    </row>
    <row r="486" spans="3:5" x14ac:dyDescent="0.25">
      <c r="C486" s="33">
        <v>40934</v>
      </c>
      <c r="D486" s="34" t="s">
        <v>477</v>
      </c>
      <c r="E486" s="35">
        <v>59840</v>
      </c>
    </row>
    <row r="487" spans="3:5" x14ac:dyDescent="0.25">
      <c r="C487" s="33">
        <v>41481</v>
      </c>
      <c r="D487" s="34" t="s">
        <v>478</v>
      </c>
      <c r="E487" s="35">
        <v>114443</v>
      </c>
    </row>
    <row r="488" spans="3:5" x14ac:dyDescent="0.25">
      <c r="C488" s="33">
        <v>41232</v>
      </c>
      <c r="D488" s="34" t="s">
        <v>479</v>
      </c>
      <c r="E488" s="35">
        <v>93308</v>
      </c>
    </row>
    <row r="489" spans="3:5" x14ac:dyDescent="0.25">
      <c r="C489" s="33">
        <v>40881</v>
      </c>
      <c r="D489" s="34" t="s">
        <v>480</v>
      </c>
      <c r="E489" s="35">
        <v>39366</v>
      </c>
    </row>
    <row r="490" spans="3:5" x14ac:dyDescent="0.25">
      <c r="C490" s="33">
        <v>40922</v>
      </c>
      <c r="D490" s="34" t="s">
        <v>481</v>
      </c>
      <c r="E490" s="35">
        <v>78731</v>
      </c>
    </row>
    <row r="491" spans="3:5" x14ac:dyDescent="0.25">
      <c r="C491" s="33">
        <v>40932</v>
      </c>
      <c r="D491" s="34" t="s">
        <v>482</v>
      </c>
      <c r="E491" s="35">
        <v>44283</v>
      </c>
    </row>
    <row r="492" spans="3:5" x14ac:dyDescent="0.25">
      <c r="C492" s="33">
        <v>41047</v>
      </c>
      <c r="D492" s="34" t="s">
        <v>483</v>
      </c>
      <c r="E492" s="35">
        <v>50269</v>
      </c>
    </row>
    <row r="493" spans="3:5" x14ac:dyDescent="0.25">
      <c r="C493" s="33">
        <v>41437</v>
      </c>
      <c r="D493" s="34" t="s">
        <v>484</v>
      </c>
      <c r="E493" s="35">
        <v>90098</v>
      </c>
    </row>
    <row r="494" spans="3:5" x14ac:dyDescent="0.25">
      <c r="C494" s="33">
        <v>41119</v>
      </c>
      <c r="D494" s="34" t="s">
        <v>485</v>
      </c>
      <c r="E494" s="35">
        <v>139936</v>
      </c>
    </row>
    <row r="495" spans="3:5" x14ac:dyDescent="0.25">
      <c r="C495" s="33">
        <v>41070</v>
      </c>
      <c r="D495" s="34" t="s">
        <v>486</v>
      </c>
      <c r="E495" s="35">
        <v>76419</v>
      </c>
    </row>
    <row r="496" spans="3:5" x14ac:dyDescent="0.25">
      <c r="C496" s="33">
        <v>40902</v>
      </c>
      <c r="D496" s="34" t="s">
        <v>487</v>
      </c>
      <c r="E496" s="35">
        <v>105926</v>
      </c>
    </row>
    <row r="497" spans="3:5" x14ac:dyDescent="0.25">
      <c r="C497" s="33">
        <v>40990</v>
      </c>
      <c r="D497" s="34" t="s">
        <v>488</v>
      </c>
      <c r="E497" s="35">
        <v>59024</v>
      </c>
    </row>
    <row r="498" spans="3:5" x14ac:dyDescent="0.25">
      <c r="C498" s="33">
        <v>40994</v>
      </c>
      <c r="D498" s="34" t="s">
        <v>489</v>
      </c>
      <c r="E498" s="35">
        <v>92512</v>
      </c>
    </row>
    <row r="499" spans="3:5" x14ac:dyDescent="0.25">
      <c r="C499" s="33">
        <v>41289</v>
      </c>
      <c r="D499" s="34" t="s">
        <v>490</v>
      </c>
      <c r="E499" s="35">
        <v>77478</v>
      </c>
    </row>
  </sheetData>
  <mergeCells count="4">
    <mergeCell ref="H3:J3"/>
    <mergeCell ref="M3:N3"/>
    <mergeCell ref="H9:H10"/>
    <mergeCell ref="J9:J10"/>
  </mergeCells>
  <hyperlinks>
    <hyperlink ref="H1"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99"/>
  <sheetViews>
    <sheetView showGridLines="0" zoomScale="70" zoomScaleNormal="70" workbookViewId="0">
      <selection activeCell="J5" sqref="J5"/>
    </sheetView>
  </sheetViews>
  <sheetFormatPr baseColWidth="10" defaultColWidth="9.140625" defaultRowHeight="15" x14ac:dyDescent="0.25"/>
  <cols>
    <col min="1" max="1" width="9.140625" style="15"/>
    <col min="2" max="2" width="5.140625" style="15" customWidth="1"/>
    <col min="3" max="3" width="30.7109375" style="16" customWidth="1"/>
    <col min="4" max="5" width="28.140625" style="16" customWidth="1"/>
    <col min="6" max="6" width="37.85546875" style="16" customWidth="1"/>
    <col min="7" max="7" width="5.140625" style="16" customWidth="1"/>
    <col min="8" max="8" width="30.7109375" style="16" customWidth="1"/>
    <col min="9" max="10" width="28.140625" style="16" customWidth="1"/>
    <col min="11" max="11" width="28.85546875" style="16" customWidth="1"/>
    <col min="12" max="12" width="5.140625" style="16" customWidth="1"/>
    <col min="13" max="14" width="56.7109375" style="16" customWidth="1"/>
    <col min="15" max="15" width="43.42578125" style="16" customWidth="1"/>
    <col min="16" max="16" width="5.140625" style="16" customWidth="1"/>
    <col min="17" max="16384" width="9.140625" style="15"/>
  </cols>
  <sheetData>
    <row r="1" spans="1:17" ht="23.25" x14ac:dyDescent="0.35">
      <c r="B1" s="6"/>
      <c r="C1" s="23" t="s">
        <v>5</v>
      </c>
      <c r="D1" s="23"/>
      <c r="E1" s="6"/>
      <c r="H1" s="10" t="s">
        <v>1</v>
      </c>
      <c r="I1" s="6"/>
      <c r="J1" s="6"/>
    </row>
    <row r="2" spans="1:17" ht="16.5" thickBot="1" x14ac:dyDescent="0.3">
      <c r="L2" s="18"/>
    </row>
    <row r="3" spans="1:17" ht="21.75" thickBot="1" x14ac:dyDescent="0.4">
      <c r="C3" s="36" t="s">
        <v>6</v>
      </c>
      <c r="D3" s="36" t="s">
        <v>7</v>
      </c>
      <c r="E3" s="36" t="s">
        <v>491</v>
      </c>
      <c r="F3" s="32"/>
      <c r="G3" s="25"/>
      <c r="H3" s="56" t="s">
        <v>495</v>
      </c>
      <c r="I3" s="57"/>
      <c r="J3" s="58"/>
      <c r="K3" s="32"/>
      <c r="L3" s="25"/>
      <c r="M3" s="55" t="s">
        <v>499</v>
      </c>
      <c r="N3" s="55"/>
      <c r="O3" s="32"/>
      <c r="P3" s="25"/>
      <c r="Q3" s="26"/>
    </row>
    <row r="4" spans="1:17" ht="15.75" thickTop="1" x14ac:dyDescent="0.25">
      <c r="C4" s="33">
        <v>41010</v>
      </c>
      <c r="D4" s="34" t="s">
        <v>8</v>
      </c>
      <c r="E4" s="35">
        <v>4237</v>
      </c>
      <c r="F4" s="34"/>
      <c r="G4" s="25"/>
      <c r="H4" s="20"/>
      <c r="I4" s="27"/>
      <c r="J4" s="44"/>
      <c r="K4" s="25"/>
      <c r="L4" s="25"/>
      <c r="M4" s="25"/>
      <c r="N4" s="25"/>
      <c r="O4" s="25"/>
      <c r="P4" s="25"/>
      <c r="Q4" s="26"/>
    </row>
    <row r="5" spans="1:17" x14ac:dyDescent="0.25">
      <c r="A5" s="24"/>
      <c r="C5" s="33">
        <v>40977</v>
      </c>
      <c r="D5" s="34" t="s">
        <v>9</v>
      </c>
      <c r="E5" s="35">
        <v>91010</v>
      </c>
      <c r="F5" s="34"/>
      <c r="G5" s="25"/>
      <c r="H5" s="45" t="s">
        <v>492</v>
      </c>
      <c r="I5" s="37">
        <v>40969</v>
      </c>
      <c r="J5" s="46">
        <f t="array" ref="J5">SUM((MONTH(C4:C499)=MONTH(I5))*(YEAR(C4:C499)=YEAR(I5))*(E4:E499))</f>
        <v>3117452</v>
      </c>
      <c r="K5" s="25"/>
      <c r="L5" s="25"/>
      <c r="M5" s="15" t="s">
        <v>496</v>
      </c>
      <c r="N5" s="42" t="s">
        <v>498</v>
      </c>
      <c r="O5" s="15"/>
      <c r="P5" s="25"/>
      <c r="Q5" s="26"/>
    </row>
    <row r="6" spans="1:17" x14ac:dyDescent="0.25">
      <c r="A6" s="24"/>
      <c r="C6" s="33">
        <v>41336</v>
      </c>
      <c r="D6" s="34" t="s">
        <v>10</v>
      </c>
      <c r="E6" s="35">
        <v>131785</v>
      </c>
      <c r="F6" s="25"/>
      <c r="G6" s="25"/>
      <c r="H6" s="47"/>
      <c r="I6" s="25"/>
      <c r="J6" s="44"/>
      <c r="K6" s="25"/>
      <c r="L6" s="25"/>
      <c r="M6" s="41">
        <v>40181</v>
      </c>
      <c r="N6" s="42">
        <v>716518</v>
      </c>
      <c r="O6" s="15"/>
      <c r="P6" s="25"/>
      <c r="Q6" s="26"/>
    </row>
    <row r="7" spans="1:17" x14ac:dyDescent="0.25">
      <c r="A7" s="24"/>
      <c r="C7" s="33">
        <v>41363</v>
      </c>
      <c r="D7" s="34" t="s">
        <v>11</v>
      </c>
      <c r="E7" s="35">
        <v>121980</v>
      </c>
      <c r="F7" s="25"/>
      <c r="G7" s="25"/>
      <c r="H7" s="45" t="s">
        <v>493</v>
      </c>
      <c r="I7" s="38">
        <v>40544</v>
      </c>
      <c r="J7" s="46">
        <f t="array" ref="J7">SUM((YEAR($C$4:$C$499)=YEAR(I7))*($E$4:$E$499))</f>
        <v>6171099</v>
      </c>
      <c r="K7" s="25"/>
      <c r="L7" s="25"/>
      <c r="M7" s="41">
        <v>40185</v>
      </c>
      <c r="N7" s="42">
        <v>163350</v>
      </c>
      <c r="O7" s="15"/>
      <c r="P7" s="25"/>
      <c r="Q7" s="26"/>
    </row>
    <row r="8" spans="1:17" x14ac:dyDescent="0.25">
      <c r="A8" s="24"/>
      <c r="C8" s="33">
        <v>40917</v>
      </c>
      <c r="D8" s="34" t="s">
        <v>12</v>
      </c>
      <c r="E8" s="35">
        <v>121531</v>
      </c>
      <c r="F8" s="25"/>
      <c r="G8" s="25"/>
      <c r="H8" s="47"/>
      <c r="I8" s="25"/>
      <c r="J8" s="44"/>
      <c r="K8" s="25"/>
      <c r="L8" s="25"/>
      <c r="M8" s="41">
        <v>40188</v>
      </c>
      <c r="N8" s="42">
        <v>320900</v>
      </c>
      <c r="O8" s="15"/>
      <c r="P8" s="25"/>
      <c r="Q8" s="26"/>
    </row>
    <row r="9" spans="1:17" x14ac:dyDescent="0.25">
      <c r="A9" s="24"/>
      <c r="C9" s="33">
        <v>40973</v>
      </c>
      <c r="D9" s="34" t="s">
        <v>13</v>
      </c>
      <c r="E9" s="35">
        <v>74436</v>
      </c>
      <c r="F9" s="25"/>
      <c r="G9" s="25"/>
      <c r="H9" s="60" t="s">
        <v>494</v>
      </c>
      <c r="I9" s="39">
        <v>40878</v>
      </c>
      <c r="J9" s="59">
        <f t="array" ref="J9">SUM((C4:C499&gt;=$I$9)*(C4:C499&lt;I10)*(E4:E499))</f>
        <v>28923750</v>
      </c>
      <c r="K9" s="25"/>
      <c r="L9" s="22"/>
      <c r="M9" s="41">
        <v>40190</v>
      </c>
      <c r="N9" s="42">
        <v>598811</v>
      </c>
      <c r="O9" s="15"/>
      <c r="P9" s="25"/>
      <c r="Q9" s="26"/>
    </row>
    <row r="10" spans="1:17" x14ac:dyDescent="0.25">
      <c r="A10" s="11"/>
      <c r="C10" s="33">
        <v>41097</v>
      </c>
      <c r="D10" s="34" t="s">
        <v>14</v>
      </c>
      <c r="E10" s="35">
        <v>173899</v>
      </c>
      <c r="F10" s="22"/>
      <c r="G10" s="25"/>
      <c r="H10" s="60"/>
      <c r="I10" s="39">
        <v>41244</v>
      </c>
      <c r="J10" s="59"/>
      <c r="K10" s="22"/>
      <c r="L10" s="28"/>
      <c r="M10" s="41">
        <v>40194</v>
      </c>
      <c r="N10" s="42">
        <v>288579</v>
      </c>
      <c r="O10" s="15"/>
      <c r="P10" s="25"/>
      <c r="Q10" s="26"/>
    </row>
    <row r="11" spans="1:17" x14ac:dyDescent="0.25">
      <c r="A11" s="21"/>
      <c r="C11" s="33">
        <v>40999</v>
      </c>
      <c r="D11" s="34" t="s">
        <v>15</v>
      </c>
      <c r="E11" s="35">
        <v>167411</v>
      </c>
      <c r="F11" s="31"/>
      <c r="G11" s="25"/>
      <c r="H11" s="48"/>
      <c r="I11" s="30"/>
      <c r="J11" s="49"/>
      <c r="K11" s="28"/>
      <c r="L11" s="28"/>
      <c r="M11" s="41">
        <v>40196</v>
      </c>
      <c r="N11" s="42">
        <v>230182</v>
      </c>
      <c r="O11" s="15"/>
      <c r="P11" s="25"/>
      <c r="Q11" s="26"/>
    </row>
    <row r="12" spans="1:17" ht="15.75" thickBot="1" x14ac:dyDescent="0.3">
      <c r="A12" s="21"/>
      <c r="C12" s="33">
        <v>41292</v>
      </c>
      <c r="D12" s="34" t="s">
        <v>16</v>
      </c>
      <c r="E12" s="35">
        <v>58455</v>
      </c>
      <c r="F12" s="31"/>
      <c r="G12" s="25"/>
      <c r="H12" s="50" t="s">
        <v>500</v>
      </c>
      <c r="I12" s="51">
        <v>41365</v>
      </c>
      <c r="J12" s="52">
        <f t="array" ref="J12">SUM((C4:C499&gt;=$I$12)*(E4:E499))</f>
        <v>7220750</v>
      </c>
      <c r="K12" s="28"/>
      <c r="L12" s="28"/>
      <c r="M12" s="41">
        <v>40197</v>
      </c>
      <c r="N12" s="42">
        <v>10474</v>
      </c>
      <c r="O12" s="15"/>
      <c r="P12" s="25"/>
      <c r="Q12" s="26"/>
    </row>
    <row r="13" spans="1:17" x14ac:dyDescent="0.25">
      <c r="A13" s="21"/>
      <c r="C13" s="33">
        <v>41222</v>
      </c>
      <c r="D13" s="34" t="s">
        <v>17</v>
      </c>
      <c r="E13" s="35">
        <v>177621</v>
      </c>
      <c r="F13" s="31"/>
      <c r="G13" s="25"/>
      <c r="H13" s="30"/>
      <c r="I13" s="30"/>
      <c r="K13" s="28"/>
      <c r="L13" s="28"/>
      <c r="M13" s="41">
        <v>40199</v>
      </c>
      <c r="N13" s="42">
        <v>164810</v>
      </c>
      <c r="O13" s="15"/>
      <c r="P13" s="25"/>
      <c r="Q13" s="26"/>
    </row>
    <row r="14" spans="1:17" x14ac:dyDescent="0.25">
      <c r="A14" s="21"/>
      <c r="C14" s="33">
        <v>40982</v>
      </c>
      <c r="D14" s="34" t="s">
        <v>18</v>
      </c>
      <c r="E14" s="35">
        <v>170191</v>
      </c>
      <c r="F14" s="31"/>
      <c r="G14" s="25"/>
      <c r="H14" s="30"/>
      <c r="I14" s="30"/>
      <c r="J14" s="30"/>
      <c r="K14" s="28"/>
      <c r="L14" s="28"/>
      <c r="M14" s="41">
        <v>40200</v>
      </c>
      <c r="N14" s="42">
        <v>200665</v>
      </c>
      <c r="O14" s="15"/>
      <c r="P14" s="25"/>
      <c r="Q14" s="26"/>
    </row>
    <row r="15" spans="1:17" x14ac:dyDescent="0.25">
      <c r="A15" s="21"/>
      <c r="C15" s="33">
        <v>41296</v>
      </c>
      <c r="D15" s="34" t="s">
        <v>19</v>
      </c>
      <c r="E15" s="35">
        <v>23430</v>
      </c>
      <c r="F15" s="31"/>
      <c r="G15" s="25"/>
      <c r="H15" s="30"/>
      <c r="I15" s="30"/>
      <c r="J15" s="30"/>
      <c r="K15" s="28"/>
      <c r="L15" s="28"/>
      <c r="M15" s="41">
        <v>40206</v>
      </c>
      <c r="N15" s="42">
        <v>1597297</v>
      </c>
      <c r="O15" s="15"/>
      <c r="P15" s="25"/>
      <c r="Q15" s="26"/>
    </row>
    <row r="16" spans="1:17" x14ac:dyDescent="0.25">
      <c r="A16" s="21"/>
      <c r="C16" s="33">
        <v>40884</v>
      </c>
      <c r="D16" s="34" t="s">
        <v>20</v>
      </c>
      <c r="E16" s="35">
        <v>13096</v>
      </c>
      <c r="F16" s="31"/>
      <c r="G16" s="25"/>
      <c r="H16" s="30"/>
      <c r="I16" s="30"/>
      <c r="J16" s="30"/>
      <c r="K16" s="28"/>
      <c r="L16" s="28"/>
      <c r="M16" s="41">
        <v>40209</v>
      </c>
      <c r="N16" s="42">
        <v>893365</v>
      </c>
      <c r="O16" s="15"/>
      <c r="P16" s="25"/>
      <c r="Q16" s="26"/>
    </row>
    <row r="17" spans="1:17" x14ac:dyDescent="0.25">
      <c r="A17" s="21"/>
      <c r="C17" s="33">
        <v>41132</v>
      </c>
      <c r="D17" s="34" t="s">
        <v>21</v>
      </c>
      <c r="E17" s="35">
        <v>140539</v>
      </c>
      <c r="F17" s="31"/>
      <c r="G17" s="25"/>
      <c r="H17" s="30"/>
      <c r="I17" s="30"/>
      <c r="J17" s="30"/>
      <c r="K17" s="28"/>
      <c r="L17" s="28"/>
      <c r="M17" s="41">
        <v>40211</v>
      </c>
      <c r="N17" s="42">
        <v>36824</v>
      </c>
      <c r="O17" s="15"/>
      <c r="P17" s="25"/>
      <c r="Q17" s="26"/>
    </row>
    <row r="18" spans="1:17" x14ac:dyDescent="0.25">
      <c r="A18" s="21"/>
      <c r="C18" s="33">
        <v>40910</v>
      </c>
      <c r="D18" s="34" t="s">
        <v>22</v>
      </c>
      <c r="E18" s="35">
        <v>51611</v>
      </c>
      <c r="F18" s="31"/>
      <c r="G18" s="25"/>
      <c r="H18" s="30"/>
      <c r="I18" s="30"/>
      <c r="J18" s="30"/>
      <c r="K18" s="28"/>
      <c r="L18" s="28"/>
      <c r="M18" s="41">
        <v>40215</v>
      </c>
      <c r="N18" s="42">
        <v>867599</v>
      </c>
      <c r="O18" s="15"/>
      <c r="P18" s="25"/>
      <c r="Q18" s="26"/>
    </row>
    <row r="19" spans="1:17" x14ac:dyDescent="0.25">
      <c r="A19" s="21"/>
      <c r="C19" s="33">
        <v>41327</v>
      </c>
      <c r="D19" s="34" t="s">
        <v>23</v>
      </c>
      <c r="E19" s="35">
        <v>77294</v>
      </c>
      <c r="F19" s="31"/>
      <c r="G19" s="25"/>
      <c r="H19" s="30"/>
      <c r="I19" s="30"/>
      <c r="J19" s="30"/>
      <c r="K19" s="28"/>
      <c r="L19" s="28"/>
      <c r="M19" s="41">
        <v>40220</v>
      </c>
      <c r="N19" s="42">
        <v>330976</v>
      </c>
      <c r="O19" s="15"/>
      <c r="P19" s="25"/>
      <c r="Q19" s="26"/>
    </row>
    <row r="20" spans="1:17" x14ac:dyDescent="0.25">
      <c r="A20" s="21"/>
      <c r="C20" s="33">
        <v>41111</v>
      </c>
      <c r="D20" s="34" t="s">
        <v>24</v>
      </c>
      <c r="E20" s="35">
        <v>43438</v>
      </c>
      <c r="F20" s="31"/>
      <c r="G20" s="25"/>
      <c r="H20" s="30"/>
      <c r="I20" s="30"/>
      <c r="J20" s="30"/>
      <c r="K20" s="28"/>
      <c r="L20" s="28"/>
      <c r="M20" s="41">
        <v>40222</v>
      </c>
      <c r="N20" s="42">
        <v>394442</v>
      </c>
      <c r="O20" s="15"/>
      <c r="P20" s="25"/>
      <c r="Q20" s="26"/>
    </row>
    <row r="21" spans="1:17" x14ac:dyDescent="0.25">
      <c r="A21" s="21"/>
      <c r="C21" s="33">
        <v>41249</v>
      </c>
      <c r="D21" s="34" t="s">
        <v>25</v>
      </c>
      <c r="E21" s="35">
        <v>182879</v>
      </c>
      <c r="F21" s="31"/>
      <c r="G21" s="25"/>
      <c r="H21" s="30"/>
      <c r="I21" s="30"/>
      <c r="J21" s="30"/>
      <c r="K21" s="28"/>
      <c r="L21" s="28"/>
      <c r="M21" s="41">
        <v>40226</v>
      </c>
      <c r="N21" s="42">
        <v>714460</v>
      </c>
      <c r="O21" s="15"/>
      <c r="P21" s="25"/>
      <c r="Q21" s="26"/>
    </row>
    <row r="22" spans="1:17" x14ac:dyDescent="0.25">
      <c r="A22" s="21"/>
      <c r="C22" s="33">
        <v>41239</v>
      </c>
      <c r="D22" s="34" t="s">
        <v>26</v>
      </c>
      <c r="E22" s="35">
        <v>155497</v>
      </c>
      <c r="F22" s="31"/>
      <c r="G22" s="25"/>
      <c r="H22" s="30"/>
      <c r="I22" s="30"/>
      <c r="J22" s="30"/>
      <c r="K22" s="28"/>
      <c r="L22" s="28"/>
      <c r="M22" s="41">
        <v>40227</v>
      </c>
      <c r="N22" s="42">
        <v>802005</v>
      </c>
      <c r="O22" s="15"/>
      <c r="P22" s="25"/>
      <c r="Q22" s="26"/>
    </row>
    <row r="23" spans="1:17" x14ac:dyDescent="0.25">
      <c r="A23" s="21"/>
      <c r="C23" s="33">
        <v>41339</v>
      </c>
      <c r="D23" s="34" t="s">
        <v>27</v>
      </c>
      <c r="E23" s="35">
        <v>39906</v>
      </c>
      <c r="F23" s="31"/>
      <c r="G23" s="25"/>
      <c r="H23" s="30"/>
      <c r="I23" s="30"/>
      <c r="J23" s="30"/>
      <c r="K23" s="28"/>
      <c r="L23" s="28"/>
      <c r="M23" s="41">
        <v>40237</v>
      </c>
      <c r="N23" s="42">
        <v>352952</v>
      </c>
      <c r="O23" s="29"/>
      <c r="P23" s="25"/>
      <c r="Q23" s="26"/>
    </row>
    <row r="24" spans="1:17" x14ac:dyDescent="0.25">
      <c r="A24" s="21"/>
      <c r="C24" s="33">
        <v>40866</v>
      </c>
      <c r="D24" s="34" t="s">
        <v>28</v>
      </c>
      <c r="E24" s="35">
        <v>71728</v>
      </c>
      <c r="F24" s="31"/>
      <c r="G24" s="25"/>
      <c r="H24" s="30"/>
      <c r="I24" s="30"/>
      <c r="J24" s="30"/>
      <c r="K24" s="28"/>
      <c r="L24" s="28"/>
      <c r="M24" s="41">
        <v>40238</v>
      </c>
      <c r="N24" s="42">
        <v>142053</v>
      </c>
      <c r="O24" s="29"/>
      <c r="P24" s="25"/>
      <c r="Q24" s="26"/>
    </row>
    <row r="25" spans="1:17" x14ac:dyDescent="0.25">
      <c r="A25" s="21"/>
      <c r="C25" s="33">
        <v>41183</v>
      </c>
      <c r="D25" s="34" t="s">
        <v>29</v>
      </c>
      <c r="E25" s="35">
        <v>174496</v>
      </c>
      <c r="F25" s="31"/>
      <c r="G25" s="25"/>
      <c r="H25" s="30"/>
      <c r="I25" s="30"/>
      <c r="J25" s="30"/>
      <c r="K25" s="28"/>
      <c r="L25" s="28"/>
      <c r="M25" s="41">
        <v>40241</v>
      </c>
      <c r="N25" s="42">
        <v>149684</v>
      </c>
      <c r="O25" s="29"/>
      <c r="P25" s="25"/>
      <c r="Q25" s="26"/>
    </row>
    <row r="26" spans="1:17" x14ac:dyDescent="0.25">
      <c r="C26" s="33">
        <v>41309</v>
      </c>
      <c r="D26" s="34" t="s">
        <v>30</v>
      </c>
      <c r="E26" s="35">
        <v>24572</v>
      </c>
      <c r="F26" s="25"/>
      <c r="G26" s="25"/>
      <c r="H26" s="25"/>
      <c r="I26" s="25"/>
      <c r="J26" s="25"/>
      <c r="K26" s="25"/>
      <c r="L26" s="25"/>
      <c r="M26" s="41">
        <v>40253</v>
      </c>
      <c r="N26" s="42">
        <v>583312</v>
      </c>
      <c r="O26" s="25"/>
      <c r="P26" s="25"/>
      <c r="Q26" s="26"/>
    </row>
    <row r="27" spans="1:17" x14ac:dyDescent="0.25">
      <c r="C27" s="33">
        <v>41227</v>
      </c>
      <c r="D27" s="34" t="s">
        <v>31</v>
      </c>
      <c r="E27" s="35">
        <v>127110</v>
      </c>
      <c r="F27" s="25"/>
      <c r="G27" s="25"/>
      <c r="H27" s="25"/>
      <c r="I27" s="25"/>
      <c r="J27" s="25"/>
      <c r="K27" s="25"/>
      <c r="L27" s="25"/>
      <c r="M27" s="41">
        <v>40254</v>
      </c>
      <c r="N27" s="42">
        <v>821145</v>
      </c>
      <c r="O27" s="25"/>
      <c r="P27" s="25"/>
      <c r="Q27" s="26"/>
    </row>
    <row r="28" spans="1:17" x14ac:dyDescent="0.25">
      <c r="C28" s="33">
        <v>40924</v>
      </c>
      <c r="D28" s="34" t="s">
        <v>32</v>
      </c>
      <c r="E28" s="35">
        <v>188487</v>
      </c>
      <c r="F28" s="25"/>
      <c r="G28" s="25"/>
      <c r="H28" s="25"/>
      <c r="I28" s="25"/>
      <c r="J28" s="25"/>
      <c r="K28" s="25"/>
      <c r="L28" s="25"/>
      <c r="M28" s="41">
        <v>40256</v>
      </c>
      <c r="N28" s="42">
        <v>565458</v>
      </c>
      <c r="O28" s="25"/>
      <c r="P28" s="25"/>
      <c r="Q28" s="26"/>
    </row>
    <row r="29" spans="1:17" x14ac:dyDescent="0.25">
      <c r="C29" s="33">
        <v>41358</v>
      </c>
      <c r="D29" s="34" t="s">
        <v>33</v>
      </c>
      <c r="E29" s="35">
        <v>80609</v>
      </c>
      <c r="F29" s="25"/>
      <c r="G29" s="25"/>
      <c r="H29" s="25"/>
      <c r="I29" s="25"/>
      <c r="J29" s="25"/>
      <c r="K29" s="25"/>
      <c r="L29" s="25"/>
      <c r="M29" s="41">
        <v>40260</v>
      </c>
      <c r="N29" s="42">
        <v>65634</v>
      </c>
      <c r="O29" s="25"/>
      <c r="P29" s="25"/>
      <c r="Q29" s="26"/>
    </row>
    <row r="30" spans="1:17" x14ac:dyDescent="0.25">
      <c r="C30" s="33">
        <v>41281</v>
      </c>
      <c r="D30" s="34" t="s">
        <v>34</v>
      </c>
      <c r="E30" s="35">
        <v>147969</v>
      </c>
      <c r="F30" s="25"/>
      <c r="G30" s="25"/>
      <c r="H30" s="25"/>
      <c r="I30" s="25"/>
      <c r="J30" s="25"/>
      <c r="K30" s="25"/>
      <c r="L30" s="29"/>
      <c r="M30" s="41">
        <v>40261</v>
      </c>
      <c r="N30" s="42">
        <v>144883</v>
      </c>
      <c r="O30" s="25"/>
      <c r="P30" s="25"/>
      <c r="Q30" s="26"/>
    </row>
    <row r="31" spans="1:17" x14ac:dyDescent="0.25">
      <c r="C31" s="33">
        <v>41142</v>
      </c>
      <c r="D31" s="34" t="s">
        <v>35</v>
      </c>
      <c r="E31" s="35">
        <v>52271</v>
      </c>
      <c r="H31" s="17"/>
      <c r="I31" s="17"/>
      <c r="J31" s="17"/>
      <c r="K31" s="17"/>
      <c r="L31" s="17"/>
      <c r="M31" s="41">
        <v>40263</v>
      </c>
      <c r="N31" s="42">
        <v>276143</v>
      </c>
    </row>
    <row r="32" spans="1:17" x14ac:dyDescent="0.25">
      <c r="C32" s="33">
        <v>40863</v>
      </c>
      <c r="D32" s="34" t="s">
        <v>36</v>
      </c>
      <c r="E32" s="35">
        <v>88148</v>
      </c>
      <c r="H32" s="17"/>
      <c r="I32" s="17"/>
      <c r="J32" s="17"/>
      <c r="K32" s="17"/>
      <c r="L32" s="17"/>
      <c r="M32" s="41">
        <v>40264</v>
      </c>
      <c r="N32" s="42">
        <v>420814</v>
      </c>
    </row>
    <row r="33" spans="3:14" x14ac:dyDescent="0.25">
      <c r="C33" s="33">
        <v>40989</v>
      </c>
      <c r="D33" s="34" t="s">
        <v>37</v>
      </c>
      <c r="E33" s="35">
        <v>43597</v>
      </c>
      <c r="H33" s="17"/>
      <c r="I33" s="17"/>
      <c r="J33" s="17"/>
      <c r="K33" s="17"/>
      <c r="L33" s="17"/>
      <c r="M33" s="41">
        <v>40269</v>
      </c>
      <c r="N33" s="42">
        <v>941437</v>
      </c>
    </row>
    <row r="34" spans="3:14" x14ac:dyDescent="0.25">
      <c r="C34" s="33">
        <v>41010</v>
      </c>
      <c r="D34" s="34" t="s">
        <v>38</v>
      </c>
      <c r="E34" s="35">
        <v>178781</v>
      </c>
      <c r="H34" s="17"/>
      <c r="I34" s="17"/>
      <c r="J34" s="17"/>
      <c r="K34" s="17"/>
      <c r="M34" s="41">
        <v>40280</v>
      </c>
      <c r="N34" s="42">
        <v>796568</v>
      </c>
    </row>
    <row r="35" spans="3:14" x14ac:dyDescent="0.25">
      <c r="C35" s="33">
        <v>40919</v>
      </c>
      <c r="D35" s="34" t="s">
        <v>39</v>
      </c>
      <c r="E35" s="35">
        <v>178815</v>
      </c>
      <c r="M35" s="41">
        <v>40281</v>
      </c>
      <c r="N35" s="42">
        <v>694142</v>
      </c>
    </row>
    <row r="36" spans="3:14" x14ac:dyDescent="0.25">
      <c r="C36" s="33">
        <v>41237</v>
      </c>
      <c r="D36" s="34" t="s">
        <v>40</v>
      </c>
      <c r="E36" s="35">
        <v>17891</v>
      </c>
      <c r="M36" s="41">
        <v>40285</v>
      </c>
      <c r="N36" s="42">
        <v>473457</v>
      </c>
    </row>
    <row r="37" spans="3:14" x14ac:dyDescent="0.25">
      <c r="C37" s="33">
        <v>41230</v>
      </c>
      <c r="D37" s="34" t="s">
        <v>41</v>
      </c>
      <c r="E37" s="35">
        <v>96614</v>
      </c>
      <c r="M37" s="41">
        <v>40286</v>
      </c>
      <c r="N37" s="42">
        <v>66039</v>
      </c>
    </row>
    <row r="38" spans="3:14" x14ac:dyDescent="0.25">
      <c r="C38" s="33">
        <v>41036</v>
      </c>
      <c r="D38" s="34" t="s">
        <v>42</v>
      </c>
      <c r="E38" s="35">
        <v>92441</v>
      </c>
      <c r="H38" s="19"/>
      <c r="I38" s="19"/>
      <c r="J38" s="19"/>
      <c r="M38" s="41">
        <v>40288</v>
      </c>
      <c r="N38" s="42">
        <v>883917</v>
      </c>
    </row>
    <row r="39" spans="3:14" x14ac:dyDescent="0.25">
      <c r="C39" s="33">
        <v>41192</v>
      </c>
      <c r="D39" s="34" t="s">
        <v>43</v>
      </c>
      <c r="E39" s="35">
        <v>129093</v>
      </c>
      <c r="M39" s="41">
        <v>40292</v>
      </c>
      <c r="N39" s="42">
        <v>301755</v>
      </c>
    </row>
    <row r="40" spans="3:14" x14ac:dyDescent="0.25">
      <c r="C40" s="33">
        <v>40872</v>
      </c>
      <c r="D40" s="34" t="s">
        <v>44</v>
      </c>
      <c r="E40" s="35">
        <v>135333</v>
      </c>
      <c r="M40" s="41">
        <v>40293</v>
      </c>
      <c r="N40" s="42">
        <v>530020</v>
      </c>
    </row>
    <row r="41" spans="3:14" x14ac:dyDescent="0.25">
      <c r="C41" s="33">
        <v>41336</v>
      </c>
      <c r="D41" s="34" t="s">
        <v>45</v>
      </c>
      <c r="E41" s="35">
        <v>37208</v>
      </c>
      <c r="M41" s="41">
        <v>40295</v>
      </c>
      <c r="N41" s="42">
        <v>571080</v>
      </c>
    </row>
    <row r="42" spans="3:14" x14ac:dyDescent="0.25">
      <c r="C42" s="33">
        <v>41332</v>
      </c>
      <c r="D42" s="34" t="s">
        <v>46</v>
      </c>
      <c r="E42" s="35">
        <v>115387</v>
      </c>
      <c r="M42" s="41">
        <v>40298</v>
      </c>
      <c r="N42" s="42">
        <v>537544</v>
      </c>
    </row>
    <row r="43" spans="3:14" x14ac:dyDescent="0.25">
      <c r="C43" s="33">
        <v>40932</v>
      </c>
      <c r="D43" s="34" t="s">
        <v>47</v>
      </c>
      <c r="E43" s="35">
        <v>24703</v>
      </c>
      <c r="M43" s="41">
        <v>40305</v>
      </c>
      <c r="N43" s="42">
        <v>707822</v>
      </c>
    </row>
    <row r="44" spans="3:14" x14ac:dyDescent="0.25">
      <c r="C44" s="33">
        <v>41225</v>
      </c>
      <c r="D44" s="34" t="s">
        <v>48</v>
      </c>
      <c r="E44" s="35">
        <v>134217</v>
      </c>
      <c r="M44" s="41">
        <v>40309</v>
      </c>
      <c r="N44" s="42">
        <v>896712</v>
      </c>
    </row>
    <row r="45" spans="3:14" x14ac:dyDescent="0.25">
      <c r="C45" s="33">
        <v>41325</v>
      </c>
      <c r="D45" s="34" t="s">
        <v>49</v>
      </c>
      <c r="E45" s="35">
        <v>47683</v>
      </c>
      <c r="M45" s="41">
        <v>40310</v>
      </c>
      <c r="N45" s="42">
        <v>816248</v>
      </c>
    </row>
    <row r="46" spans="3:14" x14ac:dyDescent="0.25">
      <c r="C46" s="33">
        <v>40875</v>
      </c>
      <c r="D46" s="34" t="s">
        <v>50</v>
      </c>
      <c r="E46" s="35">
        <v>73128</v>
      </c>
      <c r="M46" s="41">
        <v>40313</v>
      </c>
      <c r="N46" s="42">
        <v>946770</v>
      </c>
    </row>
    <row r="47" spans="3:14" x14ac:dyDescent="0.25">
      <c r="C47" s="33">
        <v>41242</v>
      </c>
      <c r="D47" s="34" t="s">
        <v>51</v>
      </c>
      <c r="E47" s="35">
        <v>168960</v>
      </c>
      <c r="M47" s="41">
        <v>40315</v>
      </c>
      <c r="N47" s="42">
        <v>470647</v>
      </c>
    </row>
    <row r="48" spans="3:14" x14ac:dyDescent="0.25">
      <c r="C48" s="33">
        <v>40974</v>
      </c>
      <c r="D48" s="34" t="s">
        <v>52</v>
      </c>
      <c r="E48" s="35">
        <v>164546</v>
      </c>
      <c r="M48" s="41">
        <v>40317</v>
      </c>
      <c r="N48" s="42">
        <v>881743</v>
      </c>
    </row>
    <row r="49" spans="3:14" x14ac:dyDescent="0.25">
      <c r="C49" s="33">
        <v>41419</v>
      </c>
      <c r="D49" s="34" t="s">
        <v>53</v>
      </c>
      <c r="E49" s="35">
        <v>80204</v>
      </c>
      <c r="M49" s="41">
        <v>40321</v>
      </c>
      <c r="N49" s="42">
        <v>694524</v>
      </c>
    </row>
    <row r="50" spans="3:14" x14ac:dyDescent="0.25">
      <c r="C50" s="33">
        <v>41403</v>
      </c>
      <c r="D50" s="34" t="s">
        <v>54</v>
      </c>
      <c r="E50" s="35">
        <v>159636</v>
      </c>
      <c r="M50" s="41">
        <v>40324</v>
      </c>
      <c r="N50" s="42">
        <v>310935</v>
      </c>
    </row>
    <row r="51" spans="3:14" x14ac:dyDescent="0.25">
      <c r="C51" s="33">
        <v>41423</v>
      </c>
      <c r="D51" s="34" t="s">
        <v>55</v>
      </c>
      <c r="E51" s="35">
        <v>82801</v>
      </c>
      <c r="M51" s="41">
        <v>40325</v>
      </c>
      <c r="N51" s="42">
        <v>787332</v>
      </c>
    </row>
    <row r="52" spans="3:14" x14ac:dyDescent="0.25">
      <c r="C52" s="33">
        <v>41357</v>
      </c>
      <c r="D52" s="34" t="s">
        <v>56</v>
      </c>
      <c r="E52" s="35">
        <v>91692</v>
      </c>
      <c r="M52" s="41">
        <v>40328</v>
      </c>
      <c r="N52" s="42">
        <v>940549</v>
      </c>
    </row>
    <row r="53" spans="3:14" x14ac:dyDescent="0.25">
      <c r="C53" s="33">
        <v>41029</v>
      </c>
      <c r="D53" s="34" t="s">
        <v>57</v>
      </c>
      <c r="E53" s="35">
        <v>76874</v>
      </c>
      <c r="M53" s="41">
        <v>40330</v>
      </c>
      <c r="N53" s="42">
        <v>437902</v>
      </c>
    </row>
    <row r="54" spans="3:14" x14ac:dyDescent="0.25">
      <c r="C54" s="33">
        <v>41214</v>
      </c>
      <c r="D54" s="34" t="s">
        <v>58</v>
      </c>
      <c r="E54" s="35">
        <v>70849</v>
      </c>
      <c r="M54" s="41">
        <v>40332</v>
      </c>
      <c r="N54" s="42">
        <v>566671</v>
      </c>
    </row>
    <row r="55" spans="3:14" x14ac:dyDescent="0.25">
      <c r="C55" s="33">
        <v>40856</v>
      </c>
      <c r="D55" s="34" t="s">
        <v>59</v>
      </c>
      <c r="E55" s="35">
        <v>198282</v>
      </c>
      <c r="M55" s="41">
        <v>40339</v>
      </c>
      <c r="N55" s="42">
        <v>709094</v>
      </c>
    </row>
    <row r="56" spans="3:14" x14ac:dyDescent="0.25">
      <c r="C56" s="33">
        <v>41287</v>
      </c>
      <c r="D56" s="34" t="s">
        <v>60</v>
      </c>
      <c r="E56" s="35">
        <v>130760</v>
      </c>
      <c r="M56" s="41">
        <v>40347</v>
      </c>
      <c r="N56" s="42">
        <v>804798</v>
      </c>
    </row>
    <row r="57" spans="3:14" x14ac:dyDescent="0.25">
      <c r="C57" s="33">
        <v>41429</v>
      </c>
      <c r="D57" s="34" t="s">
        <v>61</v>
      </c>
      <c r="E57" s="35">
        <v>49685</v>
      </c>
      <c r="M57" s="41">
        <v>40349</v>
      </c>
      <c r="N57" s="42">
        <v>7495</v>
      </c>
    </row>
    <row r="58" spans="3:14" x14ac:dyDescent="0.25">
      <c r="C58" s="33">
        <v>41271</v>
      </c>
      <c r="D58" s="34" t="s">
        <v>62</v>
      </c>
      <c r="E58" s="35">
        <v>113394</v>
      </c>
      <c r="M58" s="41">
        <v>40351</v>
      </c>
      <c r="N58" s="42">
        <v>398406</v>
      </c>
    </row>
    <row r="59" spans="3:14" x14ac:dyDescent="0.25">
      <c r="C59" s="33">
        <v>41284</v>
      </c>
      <c r="D59" s="34" t="s">
        <v>63</v>
      </c>
      <c r="E59" s="35">
        <v>24977</v>
      </c>
      <c r="M59" s="41">
        <v>40352</v>
      </c>
      <c r="N59" s="42">
        <v>167327</v>
      </c>
    </row>
    <row r="60" spans="3:14" x14ac:dyDescent="0.25">
      <c r="C60" s="33">
        <v>41414</v>
      </c>
      <c r="D60" s="34" t="s">
        <v>64</v>
      </c>
      <c r="E60" s="35">
        <v>45452</v>
      </c>
      <c r="M60" s="41">
        <v>40357</v>
      </c>
      <c r="N60" s="42">
        <v>704591</v>
      </c>
    </row>
    <row r="61" spans="3:14" x14ac:dyDescent="0.25">
      <c r="C61" s="33">
        <v>40831</v>
      </c>
      <c r="D61" s="34" t="s">
        <v>65</v>
      </c>
      <c r="E61" s="35">
        <v>14989</v>
      </c>
      <c r="M61" s="41">
        <v>40366</v>
      </c>
      <c r="N61" s="42">
        <v>489665</v>
      </c>
    </row>
    <row r="62" spans="3:14" x14ac:dyDescent="0.25">
      <c r="C62" s="33">
        <v>40876</v>
      </c>
      <c r="D62" s="34" t="s">
        <v>66</v>
      </c>
      <c r="E62" s="35">
        <v>101658</v>
      </c>
      <c r="M62" s="41">
        <v>40367</v>
      </c>
      <c r="N62" s="42">
        <v>345656</v>
      </c>
    </row>
    <row r="63" spans="3:14" x14ac:dyDescent="0.25">
      <c r="C63" s="33">
        <v>41448</v>
      </c>
      <c r="D63" s="34" t="s">
        <v>67</v>
      </c>
      <c r="E63" s="35">
        <v>60189</v>
      </c>
      <c r="M63" s="41">
        <v>40375</v>
      </c>
      <c r="N63" s="42">
        <v>31856</v>
      </c>
    </row>
    <row r="64" spans="3:14" x14ac:dyDescent="0.25">
      <c r="C64" s="33">
        <v>41270</v>
      </c>
      <c r="D64" s="34" t="s">
        <v>68</v>
      </c>
      <c r="E64" s="35">
        <v>138753</v>
      </c>
      <c r="M64" s="41">
        <v>40386</v>
      </c>
      <c r="N64" s="42">
        <v>1675635</v>
      </c>
    </row>
    <row r="65" spans="3:14" x14ac:dyDescent="0.25">
      <c r="C65" s="33">
        <v>40925</v>
      </c>
      <c r="D65" s="34" t="s">
        <v>69</v>
      </c>
      <c r="E65" s="35">
        <v>139386</v>
      </c>
      <c r="M65" s="41">
        <v>40394</v>
      </c>
      <c r="N65" s="42">
        <v>48397</v>
      </c>
    </row>
    <row r="66" spans="3:14" x14ac:dyDescent="0.25">
      <c r="C66" s="33">
        <v>40991</v>
      </c>
      <c r="D66" s="34" t="s">
        <v>70</v>
      </c>
      <c r="E66" s="35">
        <v>188487</v>
      </c>
      <c r="M66" s="41">
        <v>40395</v>
      </c>
      <c r="N66" s="42">
        <v>927365</v>
      </c>
    </row>
    <row r="67" spans="3:14" x14ac:dyDescent="0.25">
      <c r="C67" s="33">
        <v>41291</v>
      </c>
      <c r="D67" s="34" t="s">
        <v>71</v>
      </c>
      <c r="E67" s="35">
        <v>96506</v>
      </c>
      <c r="M67" s="41">
        <v>40397</v>
      </c>
      <c r="N67" s="42">
        <v>334118</v>
      </c>
    </row>
    <row r="68" spans="3:14" x14ac:dyDescent="0.25">
      <c r="C68" s="33">
        <v>41199</v>
      </c>
      <c r="D68" s="34" t="s">
        <v>72</v>
      </c>
      <c r="E68" s="35">
        <v>113754</v>
      </c>
      <c r="M68" s="41">
        <v>40400</v>
      </c>
      <c r="N68" s="42">
        <v>990047</v>
      </c>
    </row>
    <row r="69" spans="3:14" x14ac:dyDescent="0.25">
      <c r="C69" s="33">
        <v>41225</v>
      </c>
      <c r="D69" s="34" t="s">
        <v>73</v>
      </c>
      <c r="E69" s="35">
        <v>92315</v>
      </c>
      <c r="M69" s="41">
        <v>40408</v>
      </c>
      <c r="N69" s="42">
        <v>611153</v>
      </c>
    </row>
    <row r="70" spans="3:14" x14ac:dyDescent="0.25">
      <c r="C70" s="33">
        <v>40907</v>
      </c>
      <c r="D70" s="34" t="s">
        <v>74</v>
      </c>
      <c r="E70" s="35">
        <v>74259</v>
      </c>
      <c r="M70" s="41">
        <v>40417</v>
      </c>
      <c r="N70" s="42">
        <v>530710</v>
      </c>
    </row>
    <row r="71" spans="3:14" x14ac:dyDescent="0.25">
      <c r="C71" s="33">
        <v>40947</v>
      </c>
      <c r="D71" s="34" t="s">
        <v>75</v>
      </c>
      <c r="E71" s="35">
        <v>109002</v>
      </c>
      <c r="M71" s="41">
        <v>40418</v>
      </c>
      <c r="N71" s="42">
        <v>385877</v>
      </c>
    </row>
    <row r="72" spans="3:14" x14ac:dyDescent="0.25">
      <c r="C72" s="33">
        <v>40912</v>
      </c>
      <c r="D72" s="34" t="s">
        <v>76</v>
      </c>
      <c r="E72" s="35">
        <v>131339</v>
      </c>
      <c r="M72" s="41">
        <v>40419</v>
      </c>
      <c r="N72" s="42">
        <v>118119</v>
      </c>
    </row>
    <row r="73" spans="3:14" x14ac:dyDescent="0.25">
      <c r="C73" s="33">
        <v>41022</v>
      </c>
      <c r="D73" s="34" t="s">
        <v>77</v>
      </c>
      <c r="E73" s="35">
        <v>84720</v>
      </c>
      <c r="M73" s="41">
        <v>40426</v>
      </c>
      <c r="N73" s="42">
        <v>949107</v>
      </c>
    </row>
    <row r="74" spans="3:14" x14ac:dyDescent="0.25">
      <c r="C74" s="33">
        <v>41191</v>
      </c>
      <c r="D74" s="34" t="s">
        <v>78</v>
      </c>
      <c r="E74" s="35">
        <v>41816</v>
      </c>
      <c r="M74" s="41">
        <v>40428</v>
      </c>
      <c r="N74" s="42">
        <v>590879</v>
      </c>
    </row>
    <row r="75" spans="3:14" x14ac:dyDescent="0.25">
      <c r="C75" s="33">
        <v>41335</v>
      </c>
      <c r="D75" s="34" t="s">
        <v>79</v>
      </c>
      <c r="E75" s="35">
        <v>175851</v>
      </c>
      <c r="M75" s="41">
        <v>40431</v>
      </c>
      <c r="N75" s="42">
        <v>1174071</v>
      </c>
    </row>
    <row r="76" spans="3:14" x14ac:dyDescent="0.25">
      <c r="C76" s="33">
        <v>41387</v>
      </c>
      <c r="D76" s="34" t="s">
        <v>80</v>
      </c>
      <c r="E76" s="35">
        <v>184795</v>
      </c>
      <c r="M76" s="41">
        <v>40433</v>
      </c>
      <c r="N76" s="42">
        <v>764604</v>
      </c>
    </row>
    <row r="77" spans="3:14" x14ac:dyDescent="0.25">
      <c r="C77" s="33">
        <v>41105</v>
      </c>
      <c r="D77" s="34" t="s">
        <v>81</v>
      </c>
      <c r="E77" s="35">
        <v>69923</v>
      </c>
      <c r="M77" s="41">
        <v>40435</v>
      </c>
      <c r="N77" s="42">
        <v>526852</v>
      </c>
    </row>
    <row r="78" spans="3:14" x14ac:dyDescent="0.25">
      <c r="C78" s="33">
        <v>40861</v>
      </c>
      <c r="D78" s="34" t="s">
        <v>82</v>
      </c>
      <c r="E78" s="35">
        <v>163811</v>
      </c>
      <c r="M78" s="41">
        <v>40437</v>
      </c>
      <c r="N78" s="42">
        <v>566139</v>
      </c>
    </row>
    <row r="79" spans="3:14" x14ac:dyDescent="0.25">
      <c r="C79" s="33">
        <v>41024</v>
      </c>
      <c r="D79" s="34" t="s">
        <v>83</v>
      </c>
      <c r="E79" s="35">
        <v>150614</v>
      </c>
      <c r="M79" s="41">
        <v>40443</v>
      </c>
      <c r="N79" s="42">
        <v>808448</v>
      </c>
    </row>
    <row r="80" spans="3:14" x14ac:dyDescent="0.25">
      <c r="C80" s="33">
        <v>41096</v>
      </c>
      <c r="D80" s="34" t="s">
        <v>84</v>
      </c>
      <c r="E80" s="35">
        <v>181090</v>
      </c>
      <c r="M80" s="41">
        <v>40444</v>
      </c>
      <c r="N80" s="42">
        <v>1059353</v>
      </c>
    </row>
    <row r="81" spans="3:14" x14ac:dyDescent="0.25">
      <c r="C81" s="33">
        <v>41392</v>
      </c>
      <c r="D81" s="34" t="s">
        <v>85</v>
      </c>
      <c r="E81" s="35">
        <v>125969</v>
      </c>
      <c r="M81" s="41">
        <v>40447</v>
      </c>
      <c r="N81" s="42">
        <v>499253</v>
      </c>
    </row>
    <row r="82" spans="3:14" x14ac:dyDescent="0.25">
      <c r="C82" s="33">
        <v>41111</v>
      </c>
      <c r="D82" s="34" t="s">
        <v>86</v>
      </c>
      <c r="E82" s="35">
        <v>121803</v>
      </c>
      <c r="M82" s="41">
        <v>40450</v>
      </c>
      <c r="N82" s="42">
        <v>722532</v>
      </c>
    </row>
    <row r="83" spans="3:14" x14ac:dyDescent="0.25">
      <c r="C83" s="33">
        <v>41372</v>
      </c>
      <c r="D83" s="34" t="s">
        <v>87</v>
      </c>
      <c r="E83" s="35">
        <v>29714</v>
      </c>
      <c r="M83" s="41">
        <v>40460</v>
      </c>
      <c r="N83" s="42">
        <v>597223</v>
      </c>
    </row>
    <row r="84" spans="3:14" x14ac:dyDescent="0.25">
      <c r="C84" s="33">
        <v>41241</v>
      </c>
      <c r="D84" s="34" t="s">
        <v>88</v>
      </c>
      <c r="E84" s="35">
        <v>132961</v>
      </c>
      <c r="M84" s="41">
        <v>40461</v>
      </c>
      <c r="N84" s="42">
        <v>461287</v>
      </c>
    </row>
    <row r="85" spans="3:14" x14ac:dyDescent="0.25">
      <c r="C85" s="33">
        <v>41376</v>
      </c>
      <c r="D85" s="34" t="s">
        <v>89</v>
      </c>
      <c r="E85" s="35">
        <v>186699</v>
      </c>
      <c r="M85" s="41">
        <v>40465</v>
      </c>
      <c r="N85" s="42">
        <v>434218</v>
      </c>
    </row>
    <row r="86" spans="3:14" x14ac:dyDescent="0.25">
      <c r="C86" s="33">
        <v>41312</v>
      </c>
      <c r="D86" s="34" t="s">
        <v>90</v>
      </c>
      <c r="E86" s="35">
        <v>173031</v>
      </c>
      <c r="M86" s="41">
        <v>40472</v>
      </c>
      <c r="N86" s="42">
        <v>129907</v>
      </c>
    </row>
    <row r="87" spans="3:14" x14ac:dyDescent="0.25">
      <c r="C87" s="33">
        <v>41480</v>
      </c>
      <c r="D87" s="34" t="s">
        <v>91</v>
      </c>
      <c r="E87" s="35">
        <v>19450</v>
      </c>
      <c r="M87" s="41">
        <v>40477</v>
      </c>
      <c r="N87" s="42">
        <v>329884</v>
      </c>
    </row>
    <row r="88" spans="3:14" x14ac:dyDescent="0.25">
      <c r="C88" s="33">
        <v>41289</v>
      </c>
      <c r="D88" s="34" t="s">
        <v>92</v>
      </c>
      <c r="E88" s="35">
        <v>21311</v>
      </c>
      <c r="M88" s="41">
        <v>40479</v>
      </c>
      <c r="N88" s="42">
        <v>523655</v>
      </c>
    </row>
    <row r="89" spans="3:14" x14ac:dyDescent="0.25">
      <c r="C89" s="33">
        <v>41046</v>
      </c>
      <c r="D89" s="34" t="s">
        <v>93</v>
      </c>
      <c r="E89" s="35">
        <v>79022</v>
      </c>
      <c r="M89" s="41">
        <v>40492</v>
      </c>
      <c r="N89" s="42">
        <v>620246</v>
      </c>
    </row>
    <row r="90" spans="3:14" x14ac:dyDescent="0.25">
      <c r="C90" s="33">
        <v>40880</v>
      </c>
      <c r="D90" s="34" t="s">
        <v>94</v>
      </c>
      <c r="E90" s="35">
        <v>99584</v>
      </c>
      <c r="M90" s="41">
        <v>40493</v>
      </c>
      <c r="N90" s="42">
        <v>1167104</v>
      </c>
    </row>
    <row r="91" spans="3:14" x14ac:dyDescent="0.25">
      <c r="C91" s="33">
        <v>41127</v>
      </c>
      <c r="D91" s="34" t="s">
        <v>95</v>
      </c>
      <c r="E91" s="35">
        <v>95415</v>
      </c>
      <c r="M91" s="41">
        <v>40508</v>
      </c>
      <c r="N91" s="42">
        <v>779051</v>
      </c>
    </row>
    <row r="92" spans="3:14" x14ac:dyDescent="0.25">
      <c r="C92" s="33">
        <v>41108</v>
      </c>
      <c r="D92" s="34" t="s">
        <v>96</v>
      </c>
      <c r="E92" s="35">
        <v>99506</v>
      </c>
      <c r="M92" s="41">
        <v>40512</v>
      </c>
      <c r="N92" s="42">
        <v>92106</v>
      </c>
    </row>
    <row r="93" spans="3:14" x14ac:dyDescent="0.25">
      <c r="C93" s="33">
        <v>41364</v>
      </c>
      <c r="D93" s="34" t="s">
        <v>97</v>
      </c>
      <c r="E93" s="35">
        <v>46387</v>
      </c>
      <c r="M93" s="41">
        <v>40516</v>
      </c>
      <c r="N93" s="42">
        <v>87954</v>
      </c>
    </row>
    <row r="94" spans="3:14" x14ac:dyDescent="0.25">
      <c r="C94" s="33">
        <v>40999</v>
      </c>
      <c r="D94" s="34" t="s">
        <v>98</v>
      </c>
      <c r="E94" s="35">
        <v>111255</v>
      </c>
      <c r="M94" s="41">
        <v>40528</v>
      </c>
      <c r="N94" s="42">
        <v>583594</v>
      </c>
    </row>
    <row r="95" spans="3:14" x14ac:dyDescent="0.25">
      <c r="C95" s="33">
        <v>40967</v>
      </c>
      <c r="D95" s="34" t="s">
        <v>99</v>
      </c>
      <c r="E95" s="35">
        <v>115133</v>
      </c>
      <c r="M95" s="41">
        <v>40531</v>
      </c>
      <c r="N95" s="42">
        <v>893535</v>
      </c>
    </row>
    <row r="96" spans="3:14" x14ac:dyDescent="0.25">
      <c r="C96" s="33">
        <v>41038</v>
      </c>
      <c r="D96" s="34" t="s">
        <v>100</v>
      </c>
      <c r="E96" s="35">
        <v>40807</v>
      </c>
      <c r="M96" s="41">
        <v>40535</v>
      </c>
      <c r="N96" s="42">
        <v>833385</v>
      </c>
    </row>
    <row r="97" spans="3:14" x14ac:dyDescent="0.25">
      <c r="C97" s="33">
        <v>40993</v>
      </c>
      <c r="D97" s="34" t="s">
        <v>101</v>
      </c>
      <c r="E97" s="35">
        <v>115495</v>
      </c>
      <c r="M97" s="41">
        <v>40539</v>
      </c>
      <c r="N97" s="42">
        <v>248750</v>
      </c>
    </row>
    <row r="98" spans="3:14" x14ac:dyDescent="0.25">
      <c r="C98" s="33">
        <v>40905</v>
      </c>
      <c r="D98" s="34" t="s">
        <v>102</v>
      </c>
      <c r="E98" s="35">
        <v>127700</v>
      </c>
      <c r="M98" s="41">
        <v>40541</v>
      </c>
      <c r="N98" s="42">
        <v>731846</v>
      </c>
    </row>
    <row r="99" spans="3:14" x14ac:dyDescent="0.25">
      <c r="C99" s="33">
        <v>41004</v>
      </c>
      <c r="D99" s="34" t="s">
        <v>103</v>
      </c>
      <c r="E99" s="35">
        <v>133006</v>
      </c>
      <c r="M99" s="41">
        <v>40543</v>
      </c>
      <c r="N99" s="42">
        <v>825585</v>
      </c>
    </row>
    <row r="100" spans="3:14" x14ac:dyDescent="0.25">
      <c r="C100" s="33">
        <v>40943</v>
      </c>
      <c r="D100" s="34" t="s">
        <v>104</v>
      </c>
      <c r="E100" s="35">
        <v>114902</v>
      </c>
      <c r="M100" s="41" t="s">
        <v>497</v>
      </c>
      <c r="N100" s="42">
        <v>52388026</v>
      </c>
    </row>
    <row r="101" spans="3:14" x14ac:dyDescent="0.25">
      <c r="C101" s="33">
        <v>41399</v>
      </c>
      <c r="D101" s="34" t="s">
        <v>43</v>
      </c>
      <c r="E101" s="35">
        <v>197990</v>
      </c>
      <c r="M101" s="15"/>
      <c r="N101" s="15"/>
    </row>
    <row r="102" spans="3:14" x14ac:dyDescent="0.25">
      <c r="C102" s="33">
        <v>40999</v>
      </c>
      <c r="D102" s="34" t="s">
        <v>105</v>
      </c>
      <c r="E102" s="35">
        <v>68227</v>
      </c>
      <c r="M102" s="15"/>
      <c r="N102" s="15"/>
    </row>
    <row r="103" spans="3:14" x14ac:dyDescent="0.25">
      <c r="C103" s="33">
        <v>41220</v>
      </c>
      <c r="D103" s="34" t="s">
        <v>106</v>
      </c>
      <c r="E103" s="35">
        <v>151214</v>
      </c>
      <c r="M103" s="15"/>
      <c r="N103" s="15"/>
    </row>
    <row r="104" spans="3:14" x14ac:dyDescent="0.25">
      <c r="C104" s="33">
        <v>41310</v>
      </c>
      <c r="D104" s="34" t="s">
        <v>107</v>
      </c>
      <c r="E104" s="35">
        <v>27074</v>
      </c>
      <c r="M104" s="15"/>
      <c r="N104" s="15"/>
    </row>
    <row r="105" spans="3:14" x14ac:dyDescent="0.25">
      <c r="C105" s="33">
        <v>40917</v>
      </c>
      <c r="D105" s="34" t="s">
        <v>108</v>
      </c>
      <c r="E105" s="35">
        <v>180561</v>
      </c>
      <c r="M105" s="15"/>
      <c r="N105" s="15"/>
    </row>
    <row r="106" spans="3:14" x14ac:dyDescent="0.25">
      <c r="C106" s="33">
        <v>40937</v>
      </c>
      <c r="D106" s="34" t="s">
        <v>109</v>
      </c>
      <c r="E106" s="35">
        <v>143892</v>
      </c>
      <c r="M106" s="15"/>
      <c r="N106" s="15"/>
    </row>
    <row r="107" spans="3:14" x14ac:dyDescent="0.25">
      <c r="C107" s="33">
        <v>41427</v>
      </c>
      <c r="D107" s="34" t="s">
        <v>110</v>
      </c>
      <c r="E107" s="35">
        <v>180993</v>
      </c>
      <c r="M107" s="15"/>
      <c r="N107" s="15"/>
    </row>
    <row r="108" spans="3:14" x14ac:dyDescent="0.25">
      <c r="C108" s="33">
        <v>40827</v>
      </c>
      <c r="D108" s="34" t="s">
        <v>111</v>
      </c>
      <c r="E108" s="35">
        <v>22740</v>
      </c>
      <c r="M108" s="15"/>
      <c r="N108" s="15"/>
    </row>
    <row r="109" spans="3:14" x14ac:dyDescent="0.25">
      <c r="C109" s="33">
        <v>41318</v>
      </c>
      <c r="D109" s="34" t="s">
        <v>112</v>
      </c>
      <c r="E109" s="35">
        <v>32708</v>
      </c>
      <c r="M109" s="15"/>
      <c r="N109" s="15"/>
    </row>
    <row r="110" spans="3:14" x14ac:dyDescent="0.25">
      <c r="C110" s="33">
        <v>41086</v>
      </c>
      <c r="D110" s="34" t="s">
        <v>113</v>
      </c>
      <c r="E110" s="35">
        <v>127331</v>
      </c>
      <c r="M110" s="15"/>
      <c r="N110" s="15"/>
    </row>
    <row r="111" spans="3:14" x14ac:dyDescent="0.25">
      <c r="C111" s="33">
        <v>40852</v>
      </c>
      <c r="D111" s="34" t="s">
        <v>114</v>
      </c>
      <c r="E111" s="35">
        <v>28573</v>
      </c>
      <c r="M111" s="15"/>
      <c r="N111" s="15"/>
    </row>
    <row r="112" spans="3:14" x14ac:dyDescent="0.25">
      <c r="C112" s="33">
        <v>41004</v>
      </c>
      <c r="D112" s="34" t="s">
        <v>115</v>
      </c>
      <c r="E112" s="35">
        <v>22173</v>
      </c>
      <c r="M112" s="15"/>
      <c r="N112" s="15"/>
    </row>
    <row r="113" spans="3:14" x14ac:dyDescent="0.25">
      <c r="C113" s="33">
        <v>41094</v>
      </c>
      <c r="D113" s="34" t="s">
        <v>116</v>
      </c>
      <c r="E113" s="35">
        <v>96461</v>
      </c>
      <c r="M113" s="15"/>
      <c r="N113" s="15"/>
    </row>
    <row r="114" spans="3:14" x14ac:dyDescent="0.25">
      <c r="C114" s="33">
        <v>41423</v>
      </c>
      <c r="D114" s="34" t="s">
        <v>117</v>
      </c>
      <c r="E114" s="35">
        <v>121319</v>
      </c>
      <c r="M114" s="15"/>
      <c r="N114" s="15"/>
    </row>
    <row r="115" spans="3:14" x14ac:dyDescent="0.25">
      <c r="C115" s="33">
        <v>41199</v>
      </c>
      <c r="D115" s="34" t="s">
        <v>118</v>
      </c>
      <c r="E115" s="35">
        <v>124232</v>
      </c>
      <c r="M115" s="15"/>
      <c r="N115" s="15"/>
    </row>
    <row r="116" spans="3:14" x14ac:dyDescent="0.25">
      <c r="C116" s="33">
        <v>41429</v>
      </c>
      <c r="D116" s="34" t="s">
        <v>119</v>
      </c>
      <c r="E116" s="35">
        <v>150702</v>
      </c>
      <c r="M116" s="15"/>
      <c r="N116" s="15"/>
    </row>
    <row r="117" spans="3:14" x14ac:dyDescent="0.25">
      <c r="C117" s="33">
        <v>41137</v>
      </c>
      <c r="D117" s="34" t="s">
        <v>120</v>
      </c>
      <c r="E117" s="35">
        <v>12794</v>
      </c>
      <c r="M117" s="15"/>
      <c r="N117" s="15"/>
    </row>
    <row r="118" spans="3:14" x14ac:dyDescent="0.25">
      <c r="C118" s="33">
        <v>40956</v>
      </c>
      <c r="D118" s="34" t="s">
        <v>121</v>
      </c>
      <c r="E118" s="35">
        <v>195448</v>
      </c>
      <c r="M118" s="15"/>
      <c r="N118" s="15"/>
    </row>
    <row r="119" spans="3:14" x14ac:dyDescent="0.25">
      <c r="C119" s="33">
        <v>40857</v>
      </c>
      <c r="D119" s="34" t="s">
        <v>122</v>
      </c>
      <c r="E119" s="35">
        <v>45610</v>
      </c>
      <c r="M119" s="15"/>
      <c r="N119" s="15"/>
    </row>
    <row r="120" spans="3:14" x14ac:dyDescent="0.25">
      <c r="C120" s="33">
        <v>40863</v>
      </c>
      <c r="D120" s="34" t="s">
        <v>123</v>
      </c>
      <c r="E120" s="35">
        <v>51080</v>
      </c>
      <c r="M120" s="15"/>
      <c r="N120" s="15"/>
    </row>
    <row r="121" spans="3:14" x14ac:dyDescent="0.25">
      <c r="C121" s="33">
        <v>40835</v>
      </c>
      <c r="D121" s="34" t="s">
        <v>124</v>
      </c>
      <c r="E121" s="35">
        <v>67292</v>
      </c>
      <c r="M121" s="15"/>
      <c r="N121" s="15"/>
    </row>
    <row r="122" spans="3:14" x14ac:dyDescent="0.25">
      <c r="C122" s="33">
        <v>40952</v>
      </c>
      <c r="D122" s="34" t="s">
        <v>125</v>
      </c>
      <c r="E122" s="35">
        <v>124791</v>
      </c>
      <c r="M122" s="15"/>
      <c r="N122" s="15"/>
    </row>
    <row r="123" spans="3:14" x14ac:dyDescent="0.25">
      <c r="C123" s="33">
        <v>40935</v>
      </c>
      <c r="D123" s="34" t="s">
        <v>126</v>
      </c>
      <c r="E123" s="35">
        <v>2876</v>
      </c>
      <c r="M123" s="15"/>
      <c r="N123" s="15"/>
    </row>
    <row r="124" spans="3:14" x14ac:dyDescent="0.25">
      <c r="C124" s="33">
        <v>41020</v>
      </c>
      <c r="D124" s="34" t="s">
        <v>127</v>
      </c>
      <c r="E124" s="35">
        <v>96558</v>
      </c>
      <c r="M124" s="15"/>
      <c r="N124" s="15"/>
    </row>
    <row r="125" spans="3:14" x14ac:dyDescent="0.25">
      <c r="C125" s="33">
        <v>41071</v>
      </c>
      <c r="D125" s="34" t="s">
        <v>128</v>
      </c>
      <c r="E125" s="35">
        <v>140592</v>
      </c>
      <c r="M125" s="15"/>
      <c r="N125" s="15"/>
    </row>
    <row r="126" spans="3:14" x14ac:dyDescent="0.25">
      <c r="C126" s="33">
        <v>41455</v>
      </c>
      <c r="D126" s="34" t="s">
        <v>129</v>
      </c>
      <c r="E126" s="35">
        <v>93894</v>
      </c>
      <c r="M126" s="15"/>
      <c r="N126" s="15"/>
    </row>
    <row r="127" spans="3:14" x14ac:dyDescent="0.25">
      <c r="C127" s="33">
        <v>41299</v>
      </c>
      <c r="D127" s="34" t="s">
        <v>130</v>
      </c>
      <c r="E127" s="35">
        <v>111970</v>
      </c>
      <c r="M127" s="15"/>
      <c r="N127" s="15"/>
    </row>
    <row r="128" spans="3:14" x14ac:dyDescent="0.25">
      <c r="C128" s="33">
        <v>41267</v>
      </c>
      <c r="D128" s="34" t="s">
        <v>131</v>
      </c>
      <c r="E128" s="35">
        <v>131126</v>
      </c>
      <c r="M128" s="15"/>
      <c r="N128" s="15"/>
    </row>
    <row r="129" spans="3:14" x14ac:dyDescent="0.25">
      <c r="C129" s="33">
        <v>41284</v>
      </c>
      <c r="D129" s="34" t="s">
        <v>132</v>
      </c>
      <c r="E129" s="35">
        <v>51150</v>
      </c>
      <c r="M129" s="15"/>
      <c r="N129" s="15"/>
    </row>
    <row r="130" spans="3:14" x14ac:dyDescent="0.25">
      <c r="C130" s="33">
        <v>41175</v>
      </c>
      <c r="D130" s="34" t="s">
        <v>133</v>
      </c>
      <c r="E130" s="35">
        <v>17387</v>
      </c>
      <c r="M130" s="15"/>
      <c r="N130" s="15"/>
    </row>
    <row r="131" spans="3:14" x14ac:dyDescent="0.25">
      <c r="C131" s="33">
        <v>41329</v>
      </c>
      <c r="D131" s="34" t="s">
        <v>134</v>
      </c>
      <c r="E131" s="35">
        <v>138864</v>
      </c>
      <c r="M131" s="15"/>
      <c r="N131" s="15"/>
    </row>
    <row r="132" spans="3:14" x14ac:dyDescent="0.25">
      <c r="C132" s="33">
        <v>41245</v>
      </c>
      <c r="D132" s="34" t="s">
        <v>135</v>
      </c>
      <c r="E132" s="35">
        <v>83763</v>
      </c>
      <c r="M132" s="15"/>
      <c r="N132" s="15"/>
    </row>
    <row r="133" spans="3:14" x14ac:dyDescent="0.25">
      <c r="C133" s="33">
        <v>40885</v>
      </c>
      <c r="D133" s="34" t="s">
        <v>136</v>
      </c>
      <c r="E133" s="35">
        <v>53892</v>
      </c>
      <c r="M133" s="15"/>
      <c r="N133" s="15"/>
    </row>
    <row r="134" spans="3:14" x14ac:dyDescent="0.25">
      <c r="C134" s="33">
        <v>41127</v>
      </c>
      <c r="D134" s="34" t="s">
        <v>137</v>
      </c>
      <c r="E134" s="35">
        <v>66655</v>
      </c>
      <c r="M134" s="15"/>
      <c r="N134" s="15"/>
    </row>
    <row r="135" spans="3:14" x14ac:dyDescent="0.25">
      <c r="C135" s="33">
        <v>40962</v>
      </c>
      <c r="D135" s="34" t="s">
        <v>138</v>
      </c>
      <c r="E135" s="35">
        <v>161872</v>
      </c>
      <c r="M135" s="15"/>
      <c r="N135" s="15"/>
    </row>
    <row r="136" spans="3:14" x14ac:dyDescent="0.25">
      <c r="C136" s="33">
        <v>41223</v>
      </c>
      <c r="D136" s="34" t="s">
        <v>139</v>
      </c>
      <c r="E136" s="35">
        <v>159986</v>
      </c>
      <c r="M136" s="15"/>
      <c r="N136" s="15"/>
    </row>
    <row r="137" spans="3:14" x14ac:dyDescent="0.25">
      <c r="C137" s="33">
        <v>41101</v>
      </c>
      <c r="D137" s="34" t="s">
        <v>140</v>
      </c>
      <c r="E137" s="35">
        <v>151954</v>
      </c>
      <c r="M137" s="15"/>
      <c r="N137" s="15"/>
    </row>
    <row r="138" spans="3:14" x14ac:dyDescent="0.25">
      <c r="C138" s="33">
        <v>41245</v>
      </c>
      <c r="D138" s="34" t="s">
        <v>141</v>
      </c>
      <c r="E138" s="35">
        <v>64216</v>
      </c>
      <c r="M138" s="15"/>
      <c r="N138" s="15"/>
    </row>
    <row r="139" spans="3:14" x14ac:dyDescent="0.25">
      <c r="C139" s="33">
        <v>41198</v>
      </c>
      <c r="D139" s="34" t="s">
        <v>142</v>
      </c>
      <c r="E139" s="35">
        <v>114457</v>
      </c>
      <c r="M139" s="15"/>
      <c r="N139" s="15"/>
    </row>
    <row r="140" spans="3:14" x14ac:dyDescent="0.25">
      <c r="C140" s="33">
        <v>40922</v>
      </c>
      <c r="D140" s="34" t="s">
        <v>143</v>
      </c>
      <c r="E140" s="35">
        <v>89581</v>
      </c>
      <c r="M140" s="15"/>
      <c r="N140" s="15"/>
    </row>
    <row r="141" spans="3:14" x14ac:dyDescent="0.25">
      <c r="C141" s="33">
        <v>41344</v>
      </c>
      <c r="D141" s="34" t="s">
        <v>144</v>
      </c>
      <c r="E141" s="35">
        <v>58440</v>
      </c>
      <c r="M141" s="15"/>
      <c r="N141" s="15"/>
    </row>
    <row r="142" spans="3:14" x14ac:dyDescent="0.25">
      <c r="C142" s="33">
        <v>41327</v>
      </c>
      <c r="D142" s="34" t="s">
        <v>145</v>
      </c>
      <c r="E142" s="35">
        <v>160011</v>
      </c>
      <c r="M142" s="15"/>
      <c r="N142" s="15"/>
    </row>
    <row r="143" spans="3:14" x14ac:dyDescent="0.25">
      <c r="C143" s="33">
        <v>40973</v>
      </c>
      <c r="D143" s="34" t="s">
        <v>146</v>
      </c>
      <c r="E143" s="35">
        <v>60998</v>
      </c>
      <c r="M143" s="15"/>
      <c r="N143" s="15"/>
    </row>
    <row r="144" spans="3:14" x14ac:dyDescent="0.25">
      <c r="C144" s="33">
        <v>41177</v>
      </c>
      <c r="D144" s="34" t="s">
        <v>147</v>
      </c>
      <c r="E144" s="35">
        <v>69189</v>
      </c>
      <c r="M144" s="15"/>
      <c r="N144" s="15"/>
    </row>
    <row r="145" spans="3:14" x14ac:dyDescent="0.25">
      <c r="C145" s="33">
        <v>41287</v>
      </c>
      <c r="D145" s="34" t="s">
        <v>148</v>
      </c>
      <c r="E145" s="35">
        <v>4398</v>
      </c>
      <c r="M145" s="15"/>
      <c r="N145" s="15"/>
    </row>
    <row r="146" spans="3:14" x14ac:dyDescent="0.25">
      <c r="C146" s="33">
        <v>41221</v>
      </c>
      <c r="D146" s="34" t="s">
        <v>149</v>
      </c>
      <c r="E146" s="35">
        <v>30043</v>
      </c>
      <c r="M146" s="15"/>
      <c r="N146" s="15"/>
    </row>
    <row r="147" spans="3:14" x14ac:dyDescent="0.25">
      <c r="C147" s="33">
        <v>40877</v>
      </c>
      <c r="D147" s="34" t="s">
        <v>150</v>
      </c>
      <c r="E147" s="35">
        <v>138640</v>
      </c>
      <c r="M147" s="15"/>
      <c r="N147" s="15"/>
    </row>
    <row r="148" spans="3:14" x14ac:dyDescent="0.25">
      <c r="C148" s="33">
        <v>41298</v>
      </c>
      <c r="D148" s="34" t="s">
        <v>151</v>
      </c>
      <c r="E148" s="35">
        <v>170693</v>
      </c>
      <c r="M148" s="15"/>
      <c r="N148" s="15"/>
    </row>
    <row r="149" spans="3:14" x14ac:dyDescent="0.25">
      <c r="C149" s="33">
        <v>40828</v>
      </c>
      <c r="D149" s="34" t="s">
        <v>152</v>
      </c>
      <c r="E149" s="35">
        <v>55120</v>
      </c>
      <c r="M149" s="15"/>
      <c r="N149" s="15"/>
    </row>
    <row r="150" spans="3:14" x14ac:dyDescent="0.25">
      <c r="C150" s="33">
        <v>40903</v>
      </c>
      <c r="D150" s="34" t="s">
        <v>153</v>
      </c>
      <c r="E150" s="35">
        <v>165654</v>
      </c>
      <c r="M150" s="15"/>
      <c r="N150" s="15"/>
    </row>
    <row r="151" spans="3:14" x14ac:dyDescent="0.25">
      <c r="C151" s="33">
        <v>41079</v>
      </c>
      <c r="D151" s="34" t="s">
        <v>154</v>
      </c>
      <c r="E151" s="35">
        <v>4960</v>
      </c>
      <c r="M151" s="15"/>
      <c r="N151" s="15"/>
    </row>
    <row r="152" spans="3:14" x14ac:dyDescent="0.25">
      <c r="C152" s="33">
        <v>41235</v>
      </c>
      <c r="D152" s="34" t="s">
        <v>155</v>
      </c>
      <c r="E152" s="35">
        <v>4159</v>
      </c>
      <c r="M152" s="15"/>
      <c r="N152" s="15"/>
    </row>
    <row r="153" spans="3:14" x14ac:dyDescent="0.25">
      <c r="C153" s="33">
        <v>40894</v>
      </c>
      <c r="D153" s="34" t="s">
        <v>156</v>
      </c>
      <c r="E153" s="35">
        <v>16789</v>
      </c>
      <c r="M153" s="15"/>
      <c r="N153" s="15"/>
    </row>
    <row r="154" spans="3:14" x14ac:dyDescent="0.25">
      <c r="C154" s="33">
        <v>41357</v>
      </c>
      <c r="D154" s="34" t="s">
        <v>157</v>
      </c>
      <c r="E154" s="35">
        <v>74007</v>
      </c>
      <c r="M154" s="15"/>
      <c r="N154" s="15"/>
    </row>
    <row r="155" spans="3:14" x14ac:dyDescent="0.25">
      <c r="C155" s="33">
        <v>41256</v>
      </c>
      <c r="D155" s="34" t="s">
        <v>158</v>
      </c>
      <c r="E155" s="35">
        <v>48444</v>
      </c>
      <c r="M155" s="15"/>
      <c r="N155" s="15"/>
    </row>
    <row r="156" spans="3:14" x14ac:dyDescent="0.25">
      <c r="C156" s="33">
        <v>41160</v>
      </c>
      <c r="D156" s="34" t="s">
        <v>159</v>
      </c>
      <c r="E156" s="35">
        <v>120579</v>
      </c>
      <c r="M156" s="15"/>
      <c r="N156" s="15"/>
    </row>
    <row r="157" spans="3:14" x14ac:dyDescent="0.25">
      <c r="C157" s="33">
        <v>41481</v>
      </c>
      <c r="D157" s="34" t="s">
        <v>74</v>
      </c>
      <c r="E157" s="35">
        <v>43539</v>
      </c>
      <c r="M157" s="15"/>
      <c r="N157" s="15"/>
    </row>
    <row r="158" spans="3:14" x14ac:dyDescent="0.25">
      <c r="C158" s="33">
        <v>40907</v>
      </c>
      <c r="D158" s="34" t="s">
        <v>160</v>
      </c>
      <c r="E158" s="35">
        <v>163011</v>
      </c>
      <c r="M158" s="15"/>
      <c r="N158" s="15"/>
    </row>
    <row r="159" spans="3:14" x14ac:dyDescent="0.25">
      <c r="C159" s="33">
        <v>40906</v>
      </c>
      <c r="D159" s="34" t="s">
        <v>161</v>
      </c>
      <c r="E159" s="35">
        <v>140376</v>
      </c>
      <c r="M159" s="15"/>
      <c r="N159" s="15"/>
    </row>
    <row r="160" spans="3:14" x14ac:dyDescent="0.25">
      <c r="C160" s="33">
        <v>41007</v>
      </c>
      <c r="D160" s="34" t="s">
        <v>162</v>
      </c>
      <c r="E160" s="35">
        <v>199092</v>
      </c>
      <c r="M160" s="15"/>
      <c r="N160" s="15"/>
    </row>
    <row r="161" spans="3:14" x14ac:dyDescent="0.25">
      <c r="C161" s="33">
        <v>41254</v>
      </c>
      <c r="D161" s="34" t="s">
        <v>163</v>
      </c>
      <c r="E161" s="35">
        <v>49270</v>
      </c>
      <c r="M161" s="15"/>
      <c r="N161" s="15"/>
    </row>
    <row r="162" spans="3:14" x14ac:dyDescent="0.25">
      <c r="C162" s="33">
        <v>40895</v>
      </c>
      <c r="D162" s="34" t="s">
        <v>164</v>
      </c>
      <c r="E162" s="35">
        <v>109174</v>
      </c>
      <c r="M162" s="15"/>
      <c r="N162" s="15"/>
    </row>
    <row r="163" spans="3:14" x14ac:dyDescent="0.25">
      <c r="C163" s="33">
        <v>41436</v>
      </c>
      <c r="D163" s="34" t="s">
        <v>165</v>
      </c>
      <c r="E163" s="35">
        <v>33469</v>
      </c>
      <c r="M163" s="15"/>
      <c r="N163" s="15"/>
    </row>
    <row r="164" spans="3:14" x14ac:dyDescent="0.25">
      <c r="C164" s="33">
        <v>40998</v>
      </c>
      <c r="D164" s="34" t="s">
        <v>166</v>
      </c>
      <c r="E164" s="35">
        <v>77164</v>
      </c>
      <c r="M164" s="15"/>
      <c r="N164" s="15"/>
    </row>
    <row r="165" spans="3:14" x14ac:dyDescent="0.25">
      <c r="C165" s="33">
        <v>41337</v>
      </c>
      <c r="D165" s="34" t="s">
        <v>167</v>
      </c>
      <c r="E165" s="35">
        <v>107974</v>
      </c>
      <c r="M165" s="15"/>
      <c r="N165" s="15"/>
    </row>
    <row r="166" spans="3:14" x14ac:dyDescent="0.25">
      <c r="C166" s="33">
        <v>41465</v>
      </c>
      <c r="D166" s="34" t="s">
        <v>168</v>
      </c>
      <c r="E166" s="35">
        <v>81591</v>
      </c>
      <c r="M166" s="15"/>
      <c r="N166" s="15"/>
    </row>
    <row r="167" spans="3:14" x14ac:dyDescent="0.25">
      <c r="C167" s="33">
        <v>40871</v>
      </c>
      <c r="D167" s="34" t="s">
        <v>169</v>
      </c>
      <c r="E167" s="35">
        <v>165946</v>
      </c>
      <c r="M167" s="15"/>
      <c r="N167" s="15"/>
    </row>
    <row r="168" spans="3:14" x14ac:dyDescent="0.25">
      <c r="C168" s="33">
        <v>40884</v>
      </c>
      <c r="D168" s="34" t="s">
        <v>170</v>
      </c>
      <c r="E168" s="35">
        <v>173208</v>
      </c>
      <c r="M168" s="15"/>
      <c r="N168" s="15"/>
    </row>
    <row r="169" spans="3:14" x14ac:dyDescent="0.25">
      <c r="C169" s="33">
        <v>41078</v>
      </c>
      <c r="D169" s="34" t="s">
        <v>171</v>
      </c>
      <c r="E169" s="35">
        <v>135376</v>
      </c>
      <c r="M169" s="15"/>
      <c r="N169" s="15"/>
    </row>
    <row r="170" spans="3:14" x14ac:dyDescent="0.25">
      <c r="C170" s="33">
        <v>41246</v>
      </c>
      <c r="D170" s="34" t="s">
        <v>172</v>
      </c>
      <c r="E170" s="35">
        <v>175501</v>
      </c>
      <c r="M170" s="15"/>
      <c r="N170" s="15"/>
    </row>
    <row r="171" spans="3:14" x14ac:dyDescent="0.25">
      <c r="C171" s="33">
        <v>40899</v>
      </c>
      <c r="D171" s="34" t="s">
        <v>173</v>
      </c>
      <c r="E171" s="35">
        <v>14414</v>
      </c>
      <c r="M171" s="15"/>
      <c r="N171" s="15"/>
    </row>
    <row r="172" spans="3:14" x14ac:dyDescent="0.25">
      <c r="C172" s="33">
        <v>40952</v>
      </c>
      <c r="D172" s="34" t="s">
        <v>174</v>
      </c>
      <c r="E172" s="35">
        <v>101483</v>
      </c>
      <c r="M172" s="15"/>
      <c r="N172" s="15"/>
    </row>
    <row r="173" spans="3:14" x14ac:dyDescent="0.25">
      <c r="C173" s="33">
        <v>41042</v>
      </c>
      <c r="D173" s="34" t="s">
        <v>175</v>
      </c>
      <c r="E173" s="35">
        <v>45830</v>
      </c>
      <c r="M173" s="15"/>
      <c r="N173" s="15"/>
    </row>
    <row r="174" spans="3:14" x14ac:dyDescent="0.25">
      <c r="C174" s="33">
        <v>41390</v>
      </c>
      <c r="D174" s="34" t="s">
        <v>176</v>
      </c>
      <c r="E174" s="35">
        <v>110623</v>
      </c>
      <c r="M174" s="15"/>
      <c r="N174" s="15"/>
    </row>
    <row r="175" spans="3:14" x14ac:dyDescent="0.25">
      <c r="C175" s="33">
        <v>41073</v>
      </c>
      <c r="D175" s="34" t="s">
        <v>177</v>
      </c>
      <c r="E175" s="35">
        <v>29605</v>
      </c>
      <c r="M175" s="15"/>
      <c r="N175" s="15"/>
    </row>
    <row r="176" spans="3:14" x14ac:dyDescent="0.25">
      <c r="C176" s="33">
        <v>41444</v>
      </c>
      <c r="D176" s="34" t="s">
        <v>178</v>
      </c>
      <c r="E176" s="35">
        <v>91348</v>
      </c>
      <c r="M176" s="15"/>
      <c r="N176" s="15"/>
    </row>
    <row r="177" spans="3:14" x14ac:dyDescent="0.25">
      <c r="C177" s="33">
        <v>41129</v>
      </c>
      <c r="D177" s="34" t="s">
        <v>179</v>
      </c>
      <c r="E177" s="35">
        <v>80677</v>
      </c>
      <c r="M177" s="15"/>
      <c r="N177" s="15"/>
    </row>
    <row r="178" spans="3:14" x14ac:dyDescent="0.25">
      <c r="C178" s="33">
        <v>41117</v>
      </c>
      <c r="D178" s="34" t="s">
        <v>180</v>
      </c>
      <c r="E178" s="35">
        <v>167464</v>
      </c>
      <c r="M178" s="15"/>
      <c r="N178" s="15"/>
    </row>
    <row r="179" spans="3:14" x14ac:dyDescent="0.25">
      <c r="C179" s="33">
        <v>41208</v>
      </c>
      <c r="D179" s="34" t="s">
        <v>181</v>
      </c>
      <c r="E179" s="35">
        <v>164940</v>
      </c>
      <c r="M179" s="15"/>
      <c r="N179" s="15"/>
    </row>
    <row r="180" spans="3:14" x14ac:dyDescent="0.25">
      <c r="C180" s="33">
        <v>41445</v>
      </c>
      <c r="D180" s="34" t="s">
        <v>182</v>
      </c>
      <c r="E180" s="35">
        <v>78894</v>
      </c>
      <c r="M180" s="15"/>
      <c r="N180" s="15"/>
    </row>
    <row r="181" spans="3:14" x14ac:dyDescent="0.25">
      <c r="C181" s="33">
        <v>41094</v>
      </c>
      <c r="D181" s="34" t="s">
        <v>183</v>
      </c>
      <c r="E181" s="35">
        <v>95682</v>
      </c>
      <c r="M181" s="15"/>
      <c r="N181" s="15"/>
    </row>
    <row r="182" spans="3:14" x14ac:dyDescent="0.25">
      <c r="C182" s="33">
        <v>41429</v>
      </c>
      <c r="D182" s="34" t="s">
        <v>184</v>
      </c>
      <c r="E182" s="35">
        <v>25990</v>
      </c>
      <c r="M182" s="15"/>
      <c r="N182" s="15"/>
    </row>
    <row r="183" spans="3:14" x14ac:dyDescent="0.25">
      <c r="C183" s="33">
        <v>41119</v>
      </c>
      <c r="D183" s="34" t="s">
        <v>185</v>
      </c>
      <c r="E183" s="35">
        <v>9454</v>
      </c>
      <c r="M183" s="15"/>
      <c r="N183" s="15"/>
    </row>
    <row r="184" spans="3:14" x14ac:dyDescent="0.25">
      <c r="C184" s="33">
        <v>41139</v>
      </c>
      <c r="D184" s="34" t="s">
        <v>186</v>
      </c>
      <c r="E184" s="35">
        <v>127482</v>
      </c>
      <c r="M184" s="15"/>
      <c r="N184" s="15"/>
    </row>
    <row r="185" spans="3:14" x14ac:dyDescent="0.25">
      <c r="C185" s="33">
        <v>41286</v>
      </c>
      <c r="D185" s="34" t="s">
        <v>187</v>
      </c>
      <c r="E185" s="35">
        <v>123852</v>
      </c>
      <c r="M185" s="15"/>
      <c r="N185" s="15"/>
    </row>
    <row r="186" spans="3:14" x14ac:dyDescent="0.25">
      <c r="C186" s="33">
        <v>41002</v>
      </c>
      <c r="D186" s="34" t="s">
        <v>188</v>
      </c>
      <c r="E186" s="35">
        <v>196382</v>
      </c>
      <c r="M186" s="15"/>
      <c r="N186" s="15"/>
    </row>
    <row r="187" spans="3:14" x14ac:dyDescent="0.25">
      <c r="C187" s="33">
        <v>41251</v>
      </c>
      <c r="D187" s="34" t="s">
        <v>189</v>
      </c>
      <c r="E187" s="35">
        <v>80908</v>
      </c>
      <c r="M187" s="15"/>
      <c r="N187" s="15"/>
    </row>
    <row r="188" spans="3:14" x14ac:dyDescent="0.25">
      <c r="C188" s="33">
        <v>41149</v>
      </c>
      <c r="D188" s="34" t="s">
        <v>190</v>
      </c>
      <c r="E188" s="35">
        <v>162734</v>
      </c>
      <c r="M188" s="15"/>
      <c r="N188" s="15"/>
    </row>
    <row r="189" spans="3:14" x14ac:dyDescent="0.25">
      <c r="C189" s="33">
        <v>41053</v>
      </c>
      <c r="D189" s="34" t="s">
        <v>191</v>
      </c>
      <c r="E189" s="35">
        <v>21987</v>
      </c>
      <c r="M189" s="15"/>
      <c r="N189" s="15"/>
    </row>
    <row r="190" spans="3:14" x14ac:dyDescent="0.25">
      <c r="C190" s="33">
        <v>41064</v>
      </c>
      <c r="D190" s="34" t="s">
        <v>192</v>
      </c>
      <c r="E190" s="35">
        <v>162075</v>
      </c>
      <c r="M190" s="15"/>
      <c r="N190" s="15"/>
    </row>
    <row r="191" spans="3:14" x14ac:dyDescent="0.25">
      <c r="C191" s="33">
        <v>41026</v>
      </c>
      <c r="D191" s="34" t="s">
        <v>193</v>
      </c>
      <c r="E191" s="35">
        <v>90922</v>
      </c>
      <c r="M191" s="15"/>
      <c r="N191" s="15"/>
    </row>
    <row r="192" spans="3:14" x14ac:dyDescent="0.25">
      <c r="C192" s="33">
        <v>41126</v>
      </c>
      <c r="D192" s="34" t="s">
        <v>194</v>
      </c>
      <c r="E192" s="35">
        <v>9418</v>
      </c>
      <c r="M192" s="15"/>
      <c r="N192" s="15"/>
    </row>
    <row r="193" spans="3:14" x14ac:dyDescent="0.25">
      <c r="C193" s="33">
        <v>41339</v>
      </c>
      <c r="D193" s="34" t="s">
        <v>195</v>
      </c>
      <c r="E193" s="35">
        <v>61623</v>
      </c>
      <c r="M193" s="15"/>
      <c r="N193" s="15"/>
    </row>
    <row r="194" spans="3:14" x14ac:dyDescent="0.25">
      <c r="C194" s="33">
        <v>41434</v>
      </c>
      <c r="D194" s="34" t="s">
        <v>196</v>
      </c>
      <c r="E194" s="35">
        <v>148682</v>
      </c>
      <c r="M194" s="15"/>
      <c r="N194" s="15"/>
    </row>
    <row r="195" spans="3:14" x14ac:dyDescent="0.25">
      <c r="C195" s="33">
        <v>41452</v>
      </c>
      <c r="D195" s="34" t="s">
        <v>197</v>
      </c>
      <c r="E195" s="35">
        <v>101350</v>
      </c>
      <c r="M195" s="15"/>
      <c r="N195" s="15"/>
    </row>
    <row r="196" spans="3:14" x14ac:dyDescent="0.25">
      <c r="C196" s="33">
        <v>41447</v>
      </c>
      <c r="D196" s="34" t="s">
        <v>198</v>
      </c>
      <c r="E196" s="35">
        <v>106982</v>
      </c>
      <c r="M196" s="15"/>
      <c r="N196" s="15"/>
    </row>
    <row r="197" spans="3:14" x14ac:dyDescent="0.25">
      <c r="C197" s="33">
        <v>41009</v>
      </c>
      <c r="D197" s="34" t="s">
        <v>199</v>
      </c>
      <c r="E197" s="35">
        <v>165362</v>
      </c>
      <c r="M197" s="15"/>
      <c r="N197" s="15"/>
    </row>
    <row r="198" spans="3:14" x14ac:dyDescent="0.25">
      <c r="C198" s="33">
        <v>41317</v>
      </c>
      <c r="D198" s="34" t="s">
        <v>200</v>
      </c>
      <c r="E198" s="35">
        <v>158504</v>
      </c>
      <c r="M198" s="15"/>
      <c r="N198" s="15"/>
    </row>
    <row r="199" spans="3:14" x14ac:dyDescent="0.25">
      <c r="C199" s="33">
        <v>41319</v>
      </c>
      <c r="D199" s="34" t="s">
        <v>201</v>
      </c>
      <c r="E199" s="35">
        <v>111898</v>
      </c>
      <c r="M199" s="15"/>
      <c r="N199" s="15"/>
    </row>
    <row r="200" spans="3:14" x14ac:dyDescent="0.25">
      <c r="C200" s="33">
        <v>41064</v>
      </c>
      <c r="D200" s="34" t="s">
        <v>202</v>
      </c>
      <c r="E200" s="35">
        <v>195603</v>
      </c>
      <c r="M200" s="15"/>
      <c r="N200" s="15"/>
    </row>
    <row r="201" spans="3:14" x14ac:dyDescent="0.25">
      <c r="C201" s="33">
        <v>41468</v>
      </c>
      <c r="D201" s="34" t="s">
        <v>203</v>
      </c>
      <c r="E201" s="35">
        <v>3241</v>
      </c>
      <c r="M201" s="15"/>
      <c r="N201" s="15"/>
    </row>
    <row r="202" spans="3:14" x14ac:dyDescent="0.25">
      <c r="C202" s="33">
        <v>40935</v>
      </c>
      <c r="D202" s="34" t="s">
        <v>204</v>
      </c>
      <c r="E202" s="35">
        <v>170222</v>
      </c>
      <c r="M202" s="15"/>
      <c r="N202" s="15"/>
    </row>
    <row r="203" spans="3:14" x14ac:dyDescent="0.25">
      <c r="C203" s="33">
        <v>41025</v>
      </c>
      <c r="D203" s="34" t="s">
        <v>205</v>
      </c>
      <c r="E203" s="35">
        <v>113655</v>
      </c>
      <c r="M203" s="15"/>
      <c r="N203" s="15"/>
    </row>
    <row r="204" spans="3:14" x14ac:dyDescent="0.25">
      <c r="C204" s="33">
        <v>41176</v>
      </c>
      <c r="D204" s="34" t="s">
        <v>206</v>
      </c>
      <c r="E204" s="35">
        <v>184426</v>
      </c>
      <c r="M204" s="15"/>
      <c r="N204" s="15"/>
    </row>
    <row r="205" spans="3:14" x14ac:dyDescent="0.25">
      <c r="C205" s="33">
        <v>40897</v>
      </c>
      <c r="D205" s="34" t="s">
        <v>207</v>
      </c>
      <c r="E205" s="35">
        <v>95755</v>
      </c>
      <c r="M205" s="15"/>
      <c r="N205" s="15"/>
    </row>
    <row r="206" spans="3:14" x14ac:dyDescent="0.25">
      <c r="C206" s="33">
        <v>41131</v>
      </c>
      <c r="D206" s="34" t="s">
        <v>208</v>
      </c>
      <c r="E206" s="35">
        <v>138369</v>
      </c>
      <c r="M206" s="15"/>
      <c r="N206" s="15"/>
    </row>
    <row r="207" spans="3:14" x14ac:dyDescent="0.25">
      <c r="C207" s="33">
        <v>41153</v>
      </c>
      <c r="D207" s="34" t="s">
        <v>209</v>
      </c>
      <c r="E207" s="35">
        <v>20660</v>
      </c>
      <c r="M207" s="15"/>
      <c r="N207" s="15"/>
    </row>
    <row r="208" spans="3:14" x14ac:dyDescent="0.25">
      <c r="C208" s="33">
        <v>41045</v>
      </c>
      <c r="D208" s="34" t="s">
        <v>210</v>
      </c>
      <c r="E208" s="35">
        <v>18934</v>
      </c>
      <c r="M208" s="15"/>
      <c r="N208" s="15"/>
    </row>
    <row r="209" spans="3:14" x14ac:dyDescent="0.25">
      <c r="C209" s="33">
        <v>41012</v>
      </c>
      <c r="D209" s="34" t="s">
        <v>211</v>
      </c>
      <c r="E209" s="35">
        <v>179928</v>
      </c>
      <c r="M209" s="15"/>
      <c r="N209" s="15"/>
    </row>
    <row r="210" spans="3:14" x14ac:dyDescent="0.25">
      <c r="C210" s="33">
        <v>40998</v>
      </c>
      <c r="D210" s="34" t="s">
        <v>212</v>
      </c>
      <c r="E210" s="35">
        <v>127852</v>
      </c>
      <c r="M210" s="15"/>
      <c r="N210" s="15"/>
    </row>
    <row r="211" spans="3:14" x14ac:dyDescent="0.25">
      <c r="C211" s="33">
        <v>41077</v>
      </c>
      <c r="D211" s="34" t="s">
        <v>213</v>
      </c>
      <c r="E211" s="35">
        <v>161876</v>
      </c>
      <c r="M211" s="15"/>
      <c r="N211" s="15"/>
    </row>
    <row r="212" spans="3:14" x14ac:dyDescent="0.25">
      <c r="C212" s="33">
        <v>41277</v>
      </c>
      <c r="D212" s="34" t="s">
        <v>214</v>
      </c>
      <c r="E212" s="35">
        <v>149672</v>
      </c>
      <c r="M212" s="15"/>
      <c r="N212" s="15"/>
    </row>
    <row r="213" spans="3:14" x14ac:dyDescent="0.25">
      <c r="C213" s="33">
        <v>40934</v>
      </c>
      <c r="D213" s="34" t="s">
        <v>215</v>
      </c>
      <c r="E213" s="35">
        <v>94129</v>
      </c>
      <c r="M213" s="15"/>
      <c r="N213" s="15"/>
    </row>
    <row r="214" spans="3:14" x14ac:dyDescent="0.25">
      <c r="C214" s="33">
        <v>41072</v>
      </c>
      <c r="D214" s="34" t="s">
        <v>216</v>
      </c>
      <c r="E214" s="35">
        <v>164410</v>
      </c>
      <c r="M214" s="15"/>
      <c r="N214" s="15"/>
    </row>
    <row r="215" spans="3:14" x14ac:dyDescent="0.25">
      <c r="C215" s="33">
        <v>41020</v>
      </c>
      <c r="D215" s="34" t="s">
        <v>217</v>
      </c>
      <c r="E215" s="35">
        <v>144822</v>
      </c>
      <c r="M215" s="15"/>
      <c r="N215" s="15"/>
    </row>
    <row r="216" spans="3:14" x14ac:dyDescent="0.25">
      <c r="C216" s="33">
        <v>41409</v>
      </c>
      <c r="D216" s="34" t="s">
        <v>218</v>
      </c>
      <c r="E216" s="35">
        <v>150481</v>
      </c>
      <c r="M216" s="15"/>
      <c r="N216" s="15"/>
    </row>
    <row r="217" spans="3:14" x14ac:dyDescent="0.25">
      <c r="C217" s="33">
        <v>41200</v>
      </c>
      <c r="D217" s="34" t="s">
        <v>219</v>
      </c>
      <c r="E217" s="35">
        <v>184939</v>
      </c>
      <c r="M217" s="15"/>
      <c r="N217" s="15"/>
    </row>
    <row r="218" spans="3:14" x14ac:dyDescent="0.25">
      <c r="C218" s="33">
        <v>41128</v>
      </c>
      <c r="D218" s="34" t="s">
        <v>220</v>
      </c>
      <c r="E218" s="35">
        <v>32348</v>
      </c>
      <c r="M218" s="15"/>
      <c r="N218" s="15"/>
    </row>
    <row r="219" spans="3:14" x14ac:dyDescent="0.25">
      <c r="C219" s="33">
        <v>41374</v>
      </c>
      <c r="D219" s="34" t="s">
        <v>221</v>
      </c>
      <c r="E219" s="35">
        <v>118196</v>
      </c>
      <c r="M219" s="15"/>
      <c r="N219" s="15"/>
    </row>
    <row r="220" spans="3:14" x14ac:dyDescent="0.25">
      <c r="C220" s="33">
        <v>41413</v>
      </c>
      <c r="D220" s="34" t="s">
        <v>222</v>
      </c>
      <c r="E220" s="35">
        <v>165267</v>
      </c>
      <c r="M220" s="15"/>
      <c r="N220" s="15"/>
    </row>
    <row r="221" spans="3:14" x14ac:dyDescent="0.25">
      <c r="C221" s="33">
        <v>41233</v>
      </c>
      <c r="D221" s="34" t="s">
        <v>223</v>
      </c>
      <c r="E221" s="35">
        <v>161732</v>
      </c>
      <c r="M221" s="15"/>
      <c r="N221" s="15"/>
    </row>
    <row r="222" spans="3:14" x14ac:dyDescent="0.25">
      <c r="C222" s="33">
        <v>40918</v>
      </c>
      <c r="D222" s="34" t="s">
        <v>224</v>
      </c>
      <c r="E222" s="35">
        <v>120234</v>
      </c>
      <c r="M222" s="15"/>
      <c r="N222" s="15"/>
    </row>
    <row r="223" spans="3:14" x14ac:dyDescent="0.25">
      <c r="C223" s="33">
        <v>40988</v>
      </c>
      <c r="D223" s="34" t="s">
        <v>225</v>
      </c>
      <c r="E223" s="35">
        <v>33046</v>
      </c>
      <c r="M223" s="15"/>
      <c r="N223" s="15"/>
    </row>
    <row r="224" spans="3:14" x14ac:dyDescent="0.25">
      <c r="C224" s="33">
        <v>40866</v>
      </c>
      <c r="D224" s="34" t="s">
        <v>226</v>
      </c>
      <c r="E224" s="35">
        <v>86184</v>
      </c>
      <c r="M224" s="15"/>
      <c r="N224" s="15"/>
    </row>
    <row r="225" spans="3:14" x14ac:dyDescent="0.25">
      <c r="C225" s="33">
        <v>40956</v>
      </c>
      <c r="D225" s="34" t="s">
        <v>227</v>
      </c>
      <c r="E225" s="35">
        <v>124018</v>
      </c>
      <c r="M225" s="15"/>
      <c r="N225" s="15"/>
    </row>
    <row r="226" spans="3:14" x14ac:dyDescent="0.25">
      <c r="C226" s="33">
        <v>41009</v>
      </c>
      <c r="D226" s="34" t="s">
        <v>228</v>
      </c>
      <c r="E226" s="35">
        <v>106352</v>
      </c>
      <c r="M226" s="15"/>
      <c r="N226" s="15"/>
    </row>
    <row r="227" spans="3:14" x14ac:dyDescent="0.25">
      <c r="C227" s="33">
        <v>41329</v>
      </c>
      <c r="D227" s="34" t="s">
        <v>229</v>
      </c>
      <c r="E227" s="35">
        <v>156615</v>
      </c>
      <c r="M227" s="15"/>
      <c r="N227" s="15"/>
    </row>
    <row r="228" spans="3:14" x14ac:dyDescent="0.25">
      <c r="C228" s="33">
        <v>40994</v>
      </c>
      <c r="D228" s="34" t="s">
        <v>230</v>
      </c>
      <c r="E228" s="35">
        <v>149856</v>
      </c>
      <c r="M228" s="15"/>
      <c r="N228" s="15"/>
    </row>
    <row r="229" spans="3:14" x14ac:dyDescent="0.25">
      <c r="C229" s="33">
        <v>41385</v>
      </c>
      <c r="D229" s="34" t="s">
        <v>231</v>
      </c>
      <c r="E229" s="35">
        <v>162420</v>
      </c>
      <c r="M229" s="15"/>
      <c r="N229" s="15"/>
    </row>
    <row r="230" spans="3:14" x14ac:dyDescent="0.25">
      <c r="C230" s="33">
        <v>41024</v>
      </c>
      <c r="D230" s="34" t="s">
        <v>232</v>
      </c>
      <c r="E230" s="35">
        <v>7212</v>
      </c>
      <c r="M230" s="15"/>
      <c r="N230" s="15"/>
    </row>
    <row r="231" spans="3:14" x14ac:dyDescent="0.25">
      <c r="C231" s="33">
        <v>41382</v>
      </c>
      <c r="D231" s="34" t="s">
        <v>233</v>
      </c>
      <c r="E231" s="35">
        <v>122788</v>
      </c>
      <c r="M231" s="15"/>
      <c r="N231" s="15"/>
    </row>
    <row r="232" spans="3:14" x14ac:dyDescent="0.25">
      <c r="C232" s="33">
        <v>41267</v>
      </c>
      <c r="D232" s="34" t="s">
        <v>234</v>
      </c>
      <c r="E232" s="35">
        <v>78345</v>
      </c>
      <c r="M232" s="15"/>
      <c r="N232" s="15"/>
    </row>
    <row r="233" spans="3:14" x14ac:dyDescent="0.25">
      <c r="C233" s="33">
        <v>40945</v>
      </c>
      <c r="D233" s="34" t="s">
        <v>235</v>
      </c>
      <c r="E233" s="35">
        <v>107346</v>
      </c>
      <c r="M233" s="15"/>
      <c r="N233" s="15"/>
    </row>
    <row r="234" spans="3:14" x14ac:dyDescent="0.25">
      <c r="C234" s="33">
        <v>41114</v>
      </c>
      <c r="D234" s="34" t="s">
        <v>236</v>
      </c>
      <c r="E234" s="35">
        <v>43595</v>
      </c>
      <c r="M234" s="15"/>
      <c r="N234" s="15"/>
    </row>
    <row r="235" spans="3:14" x14ac:dyDescent="0.25">
      <c r="C235" s="33">
        <v>41469</v>
      </c>
      <c r="D235" s="34" t="s">
        <v>237</v>
      </c>
      <c r="E235" s="35">
        <v>109001</v>
      </c>
      <c r="M235" s="15"/>
      <c r="N235" s="15"/>
    </row>
    <row r="236" spans="3:14" x14ac:dyDescent="0.25">
      <c r="C236" s="33">
        <v>41257</v>
      </c>
      <c r="D236" s="34" t="s">
        <v>238</v>
      </c>
      <c r="E236" s="35">
        <v>9735</v>
      </c>
      <c r="M236" s="15"/>
      <c r="N236" s="15"/>
    </row>
    <row r="237" spans="3:14" x14ac:dyDescent="0.25">
      <c r="C237" s="33">
        <v>41277</v>
      </c>
      <c r="D237" s="34" t="s">
        <v>239</v>
      </c>
      <c r="E237" s="35">
        <v>2182</v>
      </c>
      <c r="M237" s="15"/>
      <c r="N237" s="15"/>
    </row>
    <row r="238" spans="3:14" x14ac:dyDescent="0.25">
      <c r="C238" s="33">
        <v>40993</v>
      </c>
      <c r="D238" s="34" t="s">
        <v>240</v>
      </c>
      <c r="E238" s="35">
        <v>162425</v>
      </c>
      <c r="M238" s="15"/>
      <c r="N238" s="15"/>
    </row>
    <row r="239" spans="3:14" x14ac:dyDescent="0.25">
      <c r="C239" s="33">
        <v>41200</v>
      </c>
      <c r="D239" s="34" t="s">
        <v>241</v>
      </c>
      <c r="E239" s="35">
        <v>71309</v>
      </c>
      <c r="M239" s="15"/>
      <c r="N239" s="15"/>
    </row>
    <row r="240" spans="3:14" x14ac:dyDescent="0.25">
      <c r="C240" s="33">
        <v>41291</v>
      </c>
      <c r="D240" s="34" t="s">
        <v>242</v>
      </c>
      <c r="E240" s="35">
        <v>199293</v>
      </c>
      <c r="M240" s="15"/>
      <c r="N240" s="15"/>
    </row>
    <row r="241" spans="3:14" x14ac:dyDescent="0.25">
      <c r="C241" s="33">
        <v>41278</v>
      </c>
      <c r="D241" s="34" t="s">
        <v>243</v>
      </c>
      <c r="E241" s="35">
        <v>28597</v>
      </c>
      <c r="M241" s="15"/>
      <c r="N241" s="15"/>
    </row>
    <row r="242" spans="3:14" x14ac:dyDescent="0.25">
      <c r="C242" s="33">
        <v>40948</v>
      </c>
      <c r="D242" s="34" t="s">
        <v>244</v>
      </c>
      <c r="E242" s="35">
        <v>182345</v>
      </c>
      <c r="M242" s="15"/>
      <c r="N242" s="15"/>
    </row>
    <row r="243" spans="3:14" x14ac:dyDescent="0.25">
      <c r="C243" s="33">
        <v>40920</v>
      </c>
      <c r="D243" s="34" t="s">
        <v>245</v>
      </c>
      <c r="E243" s="35">
        <v>53632</v>
      </c>
      <c r="M243" s="15"/>
      <c r="N243" s="15"/>
    </row>
    <row r="244" spans="3:14" x14ac:dyDescent="0.25">
      <c r="C244" s="33">
        <v>40924</v>
      </c>
      <c r="D244" s="34" t="s">
        <v>246</v>
      </c>
      <c r="E244" s="35">
        <v>32580</v>
      </c>
      <c r="M244" s="15"/>
      <c r="N244" s="15"/>
    </row>
    <row r="245" spans="3:14" x14ac:dyDescent="0.25">
      <c r="C245" s="33">
        <v>41213</v>
      </c>
      <c r="D245" s="34" t="s">
        <v>247</v>
      </c>
      <c r="E245" s="35">
        <v>139080</v>
      </c>
      <c r="M245" s="15"/>
      <c r="N245" s="15"/>
    </row>
    <row r="246" spans="3:14" x14ac:dyDescent="0.25">
      <c r="C246" s="33">
        <v>41419</v>
      </c>
      <c r="D246" s="34" t="s">
        <v>248</v>
      </c>
      <c r="E246" s="35">
        <v>15055</v>
      </c>
      <c r="M246" s="15"/>
      <c r="N246" s="15"/>
    </row>
    <row r="247" spans="3:14" x14ac:dyDescent="0.25">
      <c r="C247" s="33">
        <v>40825</v>
      </c>
      <c r="D247" s="34" t="s">
        <v>249</v>
      </c>
      <c r="E247" s="35">
        <v>167418</v>
      </c>
      <c r="M247" s="15"/>
      <c r="N247" s="15"/>
    </row>
    <row r="248" spans="3:14" x14ac:dyDescent="0.25">
      <c r="C248" s="33">
        <v>41416</v>
      </c>
      <c r="D248" s="34" t="s">
        <v>250</v>
      </c>
      <c r="E248" s="35">
        <v>152404</v>
      </c>
      <c r="M248" s="15"/>
      <c r="N248" s="15"/>
    </row>
    <row r="249" spans="3:14" x14ac:dyDescent="0.25">
      <c r="C249" s="33">
        <v>41076</v>
      </c>
      <c r="D249" s="34" t="s">
        <v>251</v>
      </c>
      <c r="E249" s="35">
        <v>67225</v>
      </c>
      <c r="M249" s="15"/>
      <c r="N249" s="15"/>
    </row>
    <row r="250" spans="3:14" x14ac:dyDescent="0.25">
      <c r="C250" s="33">
        <v>41389</v>
      </c>
      <c r="D250" s="34" t="s">
        <v>58</v>
      </c>
      <c r="E250" s="35">
        <v>152595</v>
      </c>
      <c r="M250" s="15"/>
      <c r="N250" s="15"/>
    </row>
    <row r="251" spans="3:14" x14ac:dyDescent="0.25">
      <c r="C251" s="33">
        <v>40955</v>
      </c>
      <c r="D251" s="34" t="s">
        <v>252</v>
      </c>
      <c r="E251" s="35">
        <v>85034</v>
      </c>
      <c r="M251" s="15"/>
      <c r="N251" s="15"/>
    </row>
    <row r="252" spans="3:14" x14ac:dyDescent="0.25">
      <c r="C252" s="33">
        <v>41134</v>
      </c>
      <c r="D252" s="34" t="s">
        <v>253</v>
      </c>
      <c r="E252" s="35">
        <v>119829</v>
      </c>
      <c r="M252" s="15"/>
      <c r="N252" s="15"/>
    </row>
    <row r="253" spans="3:14" x14ac:dyDescent="0.25">
      <c r="C253" s="33">
        <v>41463</v>
      </c>
      <c r="D253" s="34" t="s">
        <v>254</v>
      </c>
      <c r="E253" s="35">
        <v>37564</v>
      </c>
      <c r="M253" s="15"/>
      <c r="N253" s="15"/>
    </row>
    <row r="254" spans="3:14" x14ac:dyDescent="0.25">
      <c r="C254" s="33">
        <v>40850</v>
      </c>
      <c r="D254" s="34" t="s">
        <v>255</v>
      </c>
      <c r="E254" s="35">
        <v>11334</v>
      </c>
      <c r="M254" s="15"/>
      <c r="N254" s="15"/>
    </row>
    <row r="255" spans="3:14" x14ac:dyDescent="0.25">
      <c r="C255" s="33">
        <v>40938</v>
      </c>
      <c r="D255" s="34" t="s">
        <v>256</v>
      </c>
      <c r="E255" s="35">
        <v>153882</v>
      </c>
      <c r="M255" s="15"/>
      <c r="N255" s="15"/>
    </row>
    <row r="256" spans="3:14" x14ac:dyDescent="0.25">
      <c r="C256" s="33">
        <v>41030</v>
      </c>
      <c r="D256" s="34" t="s">
        <v>257</v>
      </c>
      <c r="E256" s="35">
        <v>153207</v>
      </c>
      <c r="M256" s="15"/>
      <c r="N256" s="15"/>
    </row>
    <row r="257" spans="3:14" x14ac:dyDescent="0.25">
      <c r="C257" s="33">
        <v>41314</v>
      </c>
      <c r="D257" s="34" t="s">
        <v>258</v>
      </c>
      <c r="E257" s="35">
        <v>170053</v>
      </c>
      <c r="M257" s="15"/>
      <c r="N257" s="15"/>
    </row>
    <row r="258" spans="3:14" x14ac:dyDescent="0.25">
      <c r="C258" s="33">
        <v>41288</v>
      </c>
      <c r="D258" s="34" t="s">
        <v>259</v>
      </c>
      <c r="E258" s="35">
        <v>128032</v>
      </c>
      <c r="M258" s="15"/>
      <c r="N258" s="15"/>
    </row>
    <row r="259" spans="3:14" x14ac:dyDescent="0.25">
      <c r="C259" s="33">
        <v>40846</v>
      </c>
      <c r="D259" s="34" t="s">
        <v>260</v>
      </c>
      <c r="E259" s="35">
        <v>134991</v>
      </c>
      <c r="M259" s="15"/>
      <c r="N259" s="15"/>
    </row>
    <row r="260" spans="3:14" x14ac:dyDescent="0.25">
      <c r="C260" s="33">
        <v>40817</v>
      </c>
      <c r="D260" s="34" t="s">
        <v>261</v>
      </c>
      <c r="E260" s="35">
        <v>107989</v>
      </c>
      <c r="M260" s="15"/>
      <c r="N260" s="15"/>
    </row>
    <row r="261" spans="3:14" x14ac:dyDescent="0.25">
      <c r="C261" s="33">
        <v>41363</v>
      </c>
      <c r="D261" s="34" t="s">
        <v>262</v>
      </c>
      <c r="E261" s="35">
        <v>160906</v>
      </c>
      <c r="M261" s="15"/>
      <c r="N261" s="15"/>
    </row>
    <row r="262" spans="3:14" x14ac:dyDescent="0.25">
      <c r="C262" s="33">
        <v>41105</v>
      </c>
      <c r="D262" s="34" t="s">
        <v>263</v>
      </c>
      <c r="E262" s="35">
        <v>138905</v>
      </c>
      <c r="M262" s="15"/>
      <c r="N262" s="15"/>
    </row>
    <row r="263" spans="3:14" x14ac:dyDescent="0.25">
      <c r="C263" s="33">
        <v>41230</v>
      </c>
      <c r="D263" s="34" t="s">
        <v>264</v>
      </c>
      <c r="E263" s="35">
        <v>161001</v>
      </c>
      <c r="M263" s="15"/>
      <c r="N263" s="15"/>
    </row>
    <row r="264" spans="3:14" x14ac:dyDescent="0.25">
      <c r="C264" s="33">
        <v>41046</v>
      </c>
      <c r="D264" s="34" t="s">
        <v>265</v>
      </c>
      <c r="E264" s="35">
        <v>41030</v>
      </c>
      <c r="M264" s="15"/>
      <c r="N264" s="15"/>
    </row>
    <row r="265" spans="3:14" x14ac:dyDescent="0.25">
      <c r="C265" s="33">
        <v>41354</v>
      </c>
      <c r="D265" s="34" t="s">
        <v>266</v>
      </c>
      <c r="E265" s="35">
        <v>121261</v>
      </c>
      <c r="M265" s="15"/>
      <c r="N265" s="15"/>
    </row>
    <row r="266" spans="3:14" x14ac:dyDescent="0.25">
      <c r="C266" s="33">
        <v>41400</v>
      </c>
      <c r="D266" s="34" t="s">
        <v>267</v>
      </c>
      <c r="E266" s="35">
        <v>171961</v>
      </c>
      <c r="M266" s="15"/>
      <c r="N266" s="15"/>
    </row>
    <row r="267" spans="3:14" x14ac:dyDescent="0.25">
      <c r="C267" s="33">
        <v>41446</v>
      </c>
      <c r="D267" s="34" t="s">
        <v>268</v>
      </c>
      <c r="E267" s="35">
        <v>195666</v>
      </c>
      <c r="M267" s="15"/>
      <c r="N267" s="15"/>
    </row>
    <row r="268" spans="3:14" x14ac:dyDescent="0.25">
      <c r="C268" s="33">
        <v>41286</v>
      </c>
      <c r="D268" s="34" t="s">
        <v>269</v>
      </c>
      <c r="E268" s="35">
        <v>124424</v>
      </c>
      <c r="M268" s="15"/>
      <c r="N268" s="15"/>
    </row>
    <row r="269" spans="3:14" x14ac:dyDescent="0.25">
      <c r="C269" s="33">
        <v>40989</v>
      </c>
      <c r="D269" s="34" t="s">
        <v>270</v>
      </c>
      <c r="E269" s="35">
        <v>39422</v>
      </c>
      <c r="M269" s="15"/>
      <c r="N269" s="15"/>
    </row>
    <row r="270" spans="3:14" x14ac:dyDescent="0.25">
      <c r="C270" s="33">
        <v>41482</v>
      </c>
      <c r="D270" s="34" t="s">
        <v>271</v>
      </c>
      <c r="E270" s="35">
        <v>151967</v>
      </c>
      <c r="M270" s="15"/>
      <c r="N270" s="15"/>
    </row>
    <row r="271" spans="3:14" x14ac:dyDescent="0.25">
      <c r="C271" s="33">
        <v>40956</v>
      </c>
      <c r="D271" s="34" t="s">
        <v>272</v>
      </c>
      <c r="E271" s="35">
        <v>184600</v>
      </c>
      <c r="M271" s="15"/>
      <c r="N271" s="15"/>
    </row>
    <row r="272" spans="3:14" x14ac:dyDescent="0.25">
      <c r="C272" s="33">
        <v>41480</v>
      </c>
      <c r="D272" s="34" t="s">
        <v>273</v>
      </c>
      <c r="E272" s="35">
        <v>46020</v>
      </c>
      <c r="M272" s="15"/>
      <c r="N272" s="15"/>
    </row>
    <row r="273" spans="3:14" x14ac:dyDescent="0.25">
      <c r="C273" s="33">
        <v>41371</v>
      </c>
      <c r="D273" s="34" t="s">
        <v>274</v>
      </c>
      <c r="E273" s="35">
        <v>60074</v>
      </c>
      <c r="M273" s="15"/>
      <c r="N273" s="15"/>
    </row>
    <row r="274" spans="3:14" x14ac:dyDescent="0.25">
      <c r="C274" s="33">
        <v>41272</v>
      </c>
      <c r="D274" s="34" t="s">
        <v>275</v>
      </c>
      <c r="E274" s="35">
        <v>115359</v>
      </c>
      <c r="M274" s="15"/>
      <c r="N274" s="15"/>
    </row>
    <row r="275" spans="3:14" x14ac:dyDescent="0.25">
      <c r="C275" s="33">
        <v>40985</v>
      </c>
      <c r="D275" s="34" t="s">
        <v>276</v>
      </c>
      <c r="E275" s="35">
        <v>27970</v>
      </c>
      <c r="M275" s="15"/>
      <c r="N275" s="15"/>
    </row>
    <row r="276" spans="3:14" x14ac:dyDescent="0.25">
      <c r="C276" s="33">
        <v>41191</v>
      </c>
      <c r="D276" s="34" t="s">
        <v>277</v>
      </c>
      <c r="E276" s="35">
        <v>22252</v>
      </c>
      <c r="M276" s="15"/>
      <c r="N276" s="15"/>
    </row>
    <row r="277" spans="3:14" x14ac:dyDescent="0.25">
      <c r="C277" s="33">
        <v>41285</v>
      </c>
      <c r="D277" s="34" t="s">
        <v>278</v>
      </c>
      <c r="E277" s="35">
        <v>148455</v>
      </c>
      <c r="M277" s="15"/>
      <c r="N277" s="15"/>
    </row>
    <row r="278" spans="3:14" x14ac:dyDescent="0.25">
      <c r="C278" s="33">
        <v>40959</v>
      </c>
      <c r="D278" s="34" t="s">
        <v>279</v>
      </c>
      <c r="E278" s="35">
        <v>145925</v>
      </c>
      <c r="M278" s="15"/>
      <c r="N278" s="15"/>
    </row>
    <row r="279" spans="3:14" x14ac:dyDescent="0.25">
      <c r="C279" s="33">
        <v>41195</v>
      </c>
      <c r="D279" s="34" t="s">
        <v>280</v>
      </c>
      <c r="E279" s="35">
        <v>163758</v>
      </c>
      <c r="M279" s="15"/>
      <c r="N279" s="15"/>
    </row>
    <row r="280" spans="3:14" x14ac:dyDescent="0.25">
      <c r="C280" s="33">
        <v>41296</v>
      </c>
      <c r="D280" s="34" t="s">
        <v>281</v>
      </c>
      <c r="E280" s="35">
        <v>22064</v>
      </c>
      <c r="M280" s="15"/>
      <c r="N280" s="15"/>
    </row>
    <row r="281" spans="3:14" x14ac:dyDescent="0.25">
      <c r="C281" s="33">
        <v>41028</v>
      </c>
      <c r="D281" s="34" t="s">
        <v>282</v>
      </c>
      <c r="E281" s="35">
        <v>8124</v>
      </c>
      <c r="M281" s="15"/>
      <c r="N281" s="15"/>
    </row>
    <row r="282" spans="3:14" x14ac:dyDescent="0.25">
      <c r="C282" s="33">
        <v>40867</v>
      </c>
      <c r="D282" s="34" t="s">
        <v>283</v>
      </c>
      <c r="E282" s="35">
        <v>38936</v>
      </c>
      <c r="M282" s="15"/>
      <c r="N282" s="15"/>
    </row>
    <row r="283" spans="3:14" x14ac:dyDescent="0.25">
      <c r="C283" s="33">
        <v>41280</v>
      </c>
      <c r="D283" s="34" t="s">
        <v>284</v>
      </c>
      <c r="E283" s="35">
        <v>190674</v>
      </c>
      <c r="M283" s="15"/>
      <c r="N283" s="15"/>
    </row>
    <row r="284" spans="3:14" x14ac:dyDescent="0.25">
      <c r="C284" s="33">
        <v>40897</v>
      </c>
      <c r="D284" s="34" t="s">
        <v>285</v>
      </c>
      <c r="E284" s="35">
        <v>156480</v>
      </c>
      <c r="M284" s="15"/>
      <c r="N284" s="15"/>
    </row>
    <row r="285" spans="3:14" x14ac:dyDescent="0.25">
      <c r="C285" s="33">
        <v>41235</v>
      </c>
      <c r="D285" s="34" t="s">
        <v>286</v>
      </c>
      <c r="E285" s="35">
        <v>4602</v>
      </c>
      <c r="M285" s="15"/>
      <c r="N285" s="15"/>
    </row>
    <row r="286" spans="3:14" x14ac:dyDescent="0.25">
      <c r="C286" s="33">
        <v>41033</v>
      </c>
      <c r="D286" s="34" t="s">
        <v>287</v>
      </c>
      <c r="E286" s="35">
        <v>41341</v>
      </c>
      <c r="M286" s="15"/>
      <c r="N286" s="15"/>
    </row>
    <row r="287" spans="3:14" x14ac:dyDescent="0.25">
      <c r="C287" s="33">
        <v>40890</v>
      </c>
      <c r="D287" s="34" t="s">
        <v>288</v>
      </c>
      <c r="E287" s="35">
        <v>11338</v>
      </c>
      <c r="M287" s="15"/>
      <c r="N287" s="15"/>
    </row>
    <row r="288" spans="3:14" x14ac:dyDescent="0.25">
      <c r="C288" s="33">
        <v>40956</v>
      </c>
      <c r="D288" s="34" t="s">
        <v>289</v>
      </c>
      <c r="E288" s="35">
        <v>20988</v>
      </c>
      <c r="M288" s="15"/>
      <c r="N288" s="15"/>
    </row>
    <row r="289" spans="3:14" x14ac:dyDescent="0.25">
      <c r="C289" s="33">
        <v>41257</v>
      </c>
      <c r="D289" s="34" t="s">
        <v>290</v>
      </c>
      <c r="E289" s="35">
        <v>192786</v>
      </c>
      <c r="M289" s="15"/>
      <c r="N289" s="15"/>
    </row>
    <row r="290" spans="3:14" x14ac:dyDescent="0.25">
      <c r="C290" s="33">
        <v>41317</v>
      </c>
      <c r="D290" s="34" t="s">
        <v>291</v>
      </c>
      <c r="E290" s="35">
        <v>144137</v>
      </c>
      <c r="M290" s="15"/>
      <c r="N290" s="15"/>
    </row>
    <row r="291" spans="3:14" x14ac:dyDescent="0.25">
      <c r="C291" s="33">
        <v>41486</v>
      </c>
      <c r="D291" s="34" t="s">
        <v>292</v>
      </c>
      <c r="E291" s="35">
        <v>136751</v>
      </c>
      <c r="M291" s="15"/>
      <c r="N291" s="15"/>
    </row>
    <row r="292" spans="3:14" x14ac:dyDescent="0.25">
      <c r="C292" s="33">
        <v>41241</v>
      </c>
      <c r="D292" s="34" t="s">
        <v>293</v>
      </c>
      <c r="E292" s="35">
        <v>112521</v>
      </c>
      <c r="M292" s="15"/>
      <c r="N292" s="15"/>
    </row>
    <row r="293" spans="3:14" x14ac:dyDescent="0.25">
      <c r="C293" s="33">
        <v>41471</v>
      </c>
      <c r="D293" s="34" t="s">
        <v>294</v>
      </c>
      <c r="E293" s="35">
        <v>57899</v>
      </c>
      <c r="M293" s="15"/>
      <c r="N293" s="15"/>
    </row>
    <row r="294" spans="3:14" x14ac:dyDescent="0.25">
      <c r="C294" s="33">
        <v>40913</v>
      </c>
      <c r="D294" s="34" t="s">
        <v>295</v>
      </c>
      <c r="E294" s="35">
        <v>177194</v>
      </c>
      <c r="M294" s="15"/>
      <c r="N294" s="15"/>
    </row>
    <row r="295" spans="3:14" x14ac:dyDescent="0.25">
      <c r="C295" s="33">
        <v>41031</v>
      </c>
      <c r="D295" s="34" t="s">
        <v>296</v>
      </c>
      <c r="E295" s="35">
        <v>107762</v>
      </c>
      <c r="M295" s="15"/>
      <c r="N295" s="15"/>
    </row>
    <row r="296" spans="3:14" x14ac:dyDescent="0.25">
      <c r="C296" s="33">
        <v>40859</v>
      </c>
      <c r="D296" s="34" t="s">
        <v>297</v>
      </c>
      <c r="E296" s="35">
        <v>120077</v>
      </c>
      <c r="M296" s="15"/>
      <c r="N296" s="15"/>
    </row>
    <row r="297" spans="3:14" x14ac:dyDescent="0.25">
      <c r="C297" s="33">
        <v>41010</v>
      </c>
      <c r="D297" s="34" t="s">
        <v>298</v>
      </c>
      <c r="E297" s="35">
        <v>74330</v>
      </c>
      <c r="M297" s="15"/>
      <c r="N297" s="15"/>
    </row>
    <row r="298" spans="3:14" x14ac:dyDescent="0.25">
      <c r="C298" s="33">
        <v>41018</v>
      </c>
      <c r="D298" s="34" t="s">
        <v>299</v>
      </c>
      <c r="E298" s="35">
        <v>187084</v>
      </c>
      <c r="M298" s="15"/>
      <c r="N298" s="15"/>
    </row>
    <row r="299" spans="3:14" x14ac:dyDescent="0.25">
      <c r="C299" s="33">
        <v>41094</v>
      </c>
      <c r="D299" s="34" t="s">
        <v>300</v>
      </c>
      <c r="E299" s="35">
        <v>36627</v>
      </c>
      <c r="M299" s="15"/>
      <c r="N299" s="15"/>
    </row>
    <row r="300" spans="3:14" x14ac:dyDescent="0.25">
      <c r="C300" s="33">
        <v>41291</v>
      </c>
      <c r="D300" s="34" t="s">
        <v>301</v>
      </c>
      <c r="E300" s="35">
        <v>143083</v>
      </c>
      <c r="M300" s="15"/>
      <c r="N300" s="15"/>
    </row>
    <row r="301" spans="3:14" x14ac:dyDescent="0.25">
      <c r="C301" s="33">
        <v>41285</v>
      </c>
      <c r="D301" s="34" t="s">
        <v>302</v>
      </c>
      <c r="E301" s="35">
        <v>171610</v>
      </c>
      <c r="M301" s="15"/>
      <c r="N301" s="15"/>
    </row>
    <row r="302" spans="3:14" x14ac:dyDescent="0.25">
      <c r="C302" s="33">
        <v>41331</v>
      </c>
      <c r="D302" s="34" t="s">
        <v>303</v>
      </c>
      <c r="E302" s="35">
        <v>162760</v>
      </c>
      <c r="M302" s="15"/>
      <c r="N302" s="15"/>
    </row>
    <row r="303" spans="3:14" x14ac:dyDescent="0.25">
      <c r="C303" s="33">
        <v>41004</v>
      </c>
      <c r="D303" s="34" t="s">
        <v>304</v>
      </c>
      <c r="E303" s="35">
        <v>179111</v>
      </c>
      <c r="M303" s="15"/>
      <c r="N303" s="15"/>
    </row>
    <row r="304" spans="3:14" x14ac:dyDescent="0.25">
      <c r="C304" s="33">
        <v>40953</v>
      </c>
      <c r="D304" s="34" t="s">
        <v>305</v>
      </c>
      <c r="E304" s="35">
        <v>146781</v>
      </c>
      <c r="M304" s="15"/>
      <c r="N304" s="15"/>
    </row>
    <row r="305" spans="3:14" x14ac:dyDescent="0.25">
      <c r="C305" s="33">
        <v>41031</v>
      </c>
      <c r="D305" s="34" t="s">
        <v>306</v>
      </c>
      <c r="E305" s="35">
        <v>198614</v>
      </c>
      <c r="M305" s="15"/>
      <c r="N305" s="15"/>
    </row>
    <row r="306" spans="3:14" x14ac:dyDescent="0.25">
      <c r="C306" s="33">
        <v>41206</v>
      </c>
      <c r="D306" s="34" t="s">
        <v>307</v>
      </c>
      <c r="E306" s="35">
        <v>65859</v>
      </c>
      <c r="M306" s="15"/>
      <c r="N306" s="15"/>
    </row>
    <row r="307" spans="3:14" x14ac:dyDescent="0.25">
      <c r="C307" s="33">
        <v>41137</v>
      </c>
      <c r="D307" s="34" t="s">
        <v>277</v>
      </c>
      <c r="E307" s="35">
        <v>18853</v>
      </c>
      <c r="M307" s="15"/>
      <c r="N307" s="15"/>
    </row>
    <row r="308" spans="3:14" x14ac:dyDescent="0.25">
      <c r="C308" s="33">
        <v>41087</v>
      </c>
      <c r="D308" s="34" t="s">
        <v>308</v>
      </c>
      <c r="E308" s="35">
        <v>48313</v>
      </c>
      <c r="M308" s="15"/>
      <c r="N308" s="15"/>
    </row>
    <row r="309" spans="3:14" x14ac:dyDescent="0.25">
      <c r="C309" s="33">
        <v>41340</v>
      </c>
      <c r="D309" s="34" t="s">
        <v>309</v>
      </c>
      <c r="E309" s="35">
        <v>120756</v>
      </c>
      <c r="M309" s="15"/>
      <c r="N309" s="15"/>
    </row>
    <row r="310" spans="3:14" x14ac:dyDescent="0.25">
      <c r="C310" s="33">
        <v>41379</v>
      </c>
      <c r="D310" s="34" t="s">
        <v>310</v>
      </c>
      <c r="E310" s="35">
        <v>162775</v>
      </c>
      <c r="M310" s="15"/>
      <c r="N310" s="15"/>
    </row>
    <row r="311" spans="3:14" x14ac:dyDescent="0.25">
      <c r="C311" s="33">
        <v>41046</v>
      </c>
      <c r="D311" s="34" t="s">
        <v>311</v>
      </c>
      <c r="E311" s="35">
        <v>132299</v>
      </c>
      <c r="M311" s="15"/>
      <c r="N311" s="15"/>
    </row>
    <row r="312" spans="3:14" x14ac:dyDescent="0.25">
      <c r="C312" s="33">
        <v>41350</v>
      </c>
      <c r="D312" s="34" t="s">
        <v>114</v>
      </c>
      <c r="E312" s="35">
        <v>145135</v>
      </c>
      <c r="M312" s="15"/>
      <c r="N312" s="15"/>
    </row>
    <row r="313" spans="3:14" x14ac:dyDescent="0.25">
      <c r="C313" s="33">
        <v>40994</v>
      </c>
      <c r="D313" s="34" t="s">
        <v>312</v>
      </c>
      <c r="E313" s="35">
        <v>27922</v>
      </c>
      <c r="M313" s="15"/>
      <c r="N313" s="15"/>
    </row>
    <row r="314" spans="3:14" x14ac:dyDescent="0.25">
      <c r="C314" s="33">
        <v>41435</v>
      </c>
      <c r="D314" s="34" t="s">
        <v>313</v>
      </c>
      <c r="E314" s="35">
        <v>176914</v>
      </c>
      <c r="M314" s="15"/>
      <c r="N314" s="15"/>
    </row>
    <row r="315" spans="3:14" x14ac:dyDescent="0.25">
      <c r="C315" s="33">
        <v>40998</v>
      </c>
      <c r="D315" s="34" t="s">
        <v>314</v>
      </c>
      <c r="E315" s="35">
        <v>25225</v>
      </c>
      <c r="M315" s="15"/>
      <c r="N315" s="15"/>
    </row>
    <row r="316" spans="3:14" x14ac:dyDescent="0.25">
      <c r="C316" s="33">
        <v>40971</v>
      </c>
      <c r="D316" s="34" t="s">
        <v>315</v>
      </c>
      <c r="E316" s="35">
        <v>103576</v>
      </c>
      <c r="M316" s="15"/>
      <c r="N316" s="15"/>
    </row>
    <row r="317" spans="3:14" x14ac:dyDescent="0.25">
      <c r="C317" s="33">
        <v>41176</v>
      </c>
      <c r="D317" s="34" t="s">
        <v>262</v>
      </c>
      <c r="E317" s="35">
        <v>70752</v>
      </c>
      <c r="M317" s="15"/>
      <c r="N317" s="15"/>
    </row>
    <row r="318" spans="3:14" x14ac:dyDescent="0.25">
      <c r="C318" s="33">
        <v>41031</v>
      </c>
      <c r="D318" s="34" t="s">
        <v>316</v>
      </c>
      <c r="E318" s="35">
        <v>54712</v>
      </c>
      <c r="M318" s="15"/>
      <c r="N318" s="15"/>
    </row>
    <row r="319" spans="3:14" x14ac:dyDescent="0.25">
      <c r="C319" s="33">
        <v>41171</v>
      </c>
      <c r="D319" s="34" t="s">
        <v>317</v>
      </c>
      <c r="E319" s="35">
        <v>71892</v>
      </c>
      <c r="M319" s="15"/>
      <c r="N319" s="15"/>
    </row>
    <row r="320" spans="3:14" x14ac:dyDescent="0.25">
      <c r="C320" s="33">
        <v>40944</v>
      </c>
      <c r="D320" s="34" t="s">
        <v>318</v>
      </c>
      <c r="E320" s="35">
        <v>49320</v>
      </c>
      <c r="M320" s="15"/>
      <c r="N320" s="15"/>
    </row>
    <row r="321" spans="3:14" x14ac:dyDescent="0.25">
      <c r="C321" s="33">
        <v>41467</v>
      </c>
      <c r="D321" s="34" t="s">
        <v>319</v>
      </c>
      <c r="E321" s="35">
        <v>169303</v>
      </c>
      <c r="M321" s="15"/>
      <c r="N321" s="15"/>
    </row>
    <row r="322" spans="3:14" x14ac:dyDescent="0.25">
      <c r="C322" s="33">
        <v>40910</v>
      </c>
      <c r="D322" s="34" t="s">
        <v>320</v>
      </c>
      <c r="E322" s="35">
        <v>88257</v>
      </c>
      <c r="M322" s="15"/>
      <c r="N322" s="15"/>
    </row>
    <row r="323" spans="3:14" x14ac:dyDescent="0.25">
      <c r="C323" s="33">
        <v>40967</v>
      </c>
      <c r="D323" s="34" t="s">
        <v>321</v>
      </c>
      <c r="E323" s="35">
        <v>79231</v>
      </c>
      <c r="M323" s="15"/>
      <c r="N323" s="15"/>
    </row>
    <row r="324" spans="3:14" x14ac:dyDescent="0.25">
      <c r="C324" s="33">
        <v>40846</v>
      </c>
      <c r="D324" s="34" t="s">
        <v>322</v>
      </c>
      <c r="E324" s="35">
        <v>76392</v>
      </c>
      <c r="M324" s="15"/>
      <c r="N324" s="15"/>
    </row>
    <row r="325" spans="3:14" x14ac:dyDescent="0.25">
      <c r="C325" s="33">
        <v>40947</v>
      </c>
      <c r="D325" s="34" t="s">
        <v>323</v>
      </c>
      <c r="E325" s="35">
        <v>20177</v>
      </c>
      <c r="M325" s="15"/>
      <c r="N325" s="15"/>
    </row>
    <row r="326" spans="3:14" x14ac:dyDescent="0.25">
      <c r="C326" s="33">
        <v>40894</v>
      </c>
      <c r="D326" s="34" t="s">
        <v>324</v>
      </c>
      <c r="E326" s="35">
        <v>126741</v>
      </c>
      <c r="M326" s="15"/>
      <c r="N326" s="15"/>
    </row>
    <row r="327" spans="3:14" x14ac:dyDescent="0.25">
      <c r="C327" s="33">
        <v>41420</v>
      </c>
      <c r="D327" s="34" t="s">
        <v>325</v>
      </c>
      <c r="E327" s="35">
        <v>58378</v>
      </c>
      <c r="M327" s="15"/>
      <c r="N327" s="15"/>
    </row>
    <row r="328" spans="3:14" x14ac:dyDescent="0.25">
      <c r="C328" s="33">
        <v>41110</v>
      </c>
      <c r="D328" s="34" t="s">
        <v>326</v>
      </c>
      <c r="E328" s="35">
        <v>56480</v>
      </c>
      <c r="M328" s="15"/>
      <c r="N328" s="15"/>
    </row>
    <row r="329" spans="3:14" x14ac:dyDescent="0.25">
      <c r="C329" s="33">
        <v>41413</v>
      </c>
      <c r="D329" s="34" t="s">
        <v>327</v>
      </c>
      <c r="E329" s="35">
        <v>61298</v>
      </c>
      <c r="M329" s="15"/>
      <c r="N329" s="15"/>
    </row>
    <row r="330" spans="3:14" x14ac:dyDescent="0.25">
      <c r="C330" s="33">
        <v>41313</v>
      </c>
      <c r="D330" s="34" t="s">
        <v>328</v>
      </c>
      <c r="E330" s="35">
        <v>68338</v>
      </c>
      <c r="M330" s="15"/>
      <c r="N330" s="15"/>
    </row>
    <row r="331" spans="3:14" x14ac:dyDescent="0.25">
      <c r="C331" s="33">
        <v>40975</v>
      </c>
      <c r="D331" s="34" t="s">
        <v>329</v>
      </c>
      <c r="E331" s="35">
        <v>191345</v>
      </c>
      <c r="M331" s="15"/>
      <c r="N331" s="15"/>
    </row>
    <row r="332" spans="3:14" x14ac:dyDescent="0.25">
      <c r="C332" s="33">
        <v>41462</v>
      </c>
      <c r="D332" s="34" t="s">
        <v>330</v>
      </c>
      <c r="E332" s="35">
        <v>164218</v>
      </c>
      <c r="M332" s="15"/>
      <c r="N332" s="15"/>
    </row>
    <row r="333" spans="3:14" x14ac:dyDescent="0.25">
      <c r="C333" s="33">
        <v>41381</v>
      </c>
      <c r="D333" s="34" t="s">
        <v>331</v>
      </c>
      <c r="E333" s="35">
        <v>162555</v>
      </c>
      <c r="M333" s="15"/>
      <c r="N333" s="15"/>
    </row>
    <row r="334" spans="3:14" x14ac:dyDescent="0.25">
      <c r="C334" s="33">
        <v>40951</v>
      </c>
      <c r="D334" s="34" t="s">
        <v>332</v>
      </c>
      <c r="E334" s="35">
        <v>127559</v>
      </c>
      <c r="M334" s="15"/>
      <c r="N334" s="15"/>
    </row>
    <row r="335" spans="3:14" x14ac:dyDescent="0.25">
      <c r="C335" s="33">
        <v>41138</v>
      </c>
      <c r="D335" s="34" t="s">
        <v>333</v>
      </c>
      <c r="E335" s="35">
        <v>105698</v>
      </c>
      <c r="M335" s="15"/>
      <c r="N335" s="15"/>
    </row>
    <row r="336" spans="3:14" x14ac:dyDescent="0.25">
      <c r="C336" s="33">
        <v>41312</v>
      </c>
      <c r="D336" s="34" t="s">
        <v>334</v>
      </c>
      <c r="E336" s="35">
        <v>117670</v>
      </c>
      <c r="M336" s="15"/>
      <c r="N336" s="15"/>
    </row>
    <row r="337" spans="3:14" x14ac:dyDescent="0.25">
      <c r="C337" s="33">
        <v>41093</v>
      </c>
      <c r="D337" s="34" t="s">
        <v>109</v>
      </c>
      <c r="E337" s="35">
        <v>32334</v>
      </c>
      <c r="M337" s="15"/>
      <c r="N337" s="15"/>
    </row>
    <row r="338" spans="3:14" x14ac:dyDescent="0.25">
      <c r="C338" s="33">
        <v>40852</v>
      </c>
      <c r="D338" s="34" t="s">
        <v>335</v>
      </c>
      <c r="E338" s="35">
        <v>126860</v>
      </c>
      <c r="M338" s="15"/>
      <c r="N338" s="15"/>
    </row>
    <row r="339" spans="3:14" x14ac:dyDescent="0.25">
      <c r="C339" s="33">
        <v>41349</v>
      </c>
      <c r="D339" s="34" t="s">
        <v>336</v>
      </c>
      <c r="E339" s="35">
        <v>59313</v>
      </c>
      <c r="M339" s="15"/>
      <c r="N339" s="15"/>
    </row>
    <row r="340" spans="3:14" x14ac:dyDescent="0.25">
      <c r="C340" s="33">
        <v>41237</v>
      </c>
      <c r="D340" s="34" t="s">
        <v>337</v>
      </c>
      <c r="E340" s="35">
        <v>119889</v>
      </c>
      <c r="M340" s="15"/>
      <c r="N340" s="15"/>
    </row>
    <row r="341" spans="3:14" x14ac:dyDescent="0.25">
      <c r="C341" s="33">
        <v>40872</v>
      </c>
      <c r="D341" s="34" t="s">
        <v>338</v>
      </c>
      <c r="E341" s="35">
        <v>70235</v>
      </c>
      <c r="M341" s="15"/>
      <c r="N341" s="15"/>
    </row>
    <row r="342" spans="3:14" x14ac:dyDescent="0.25">
      <c r="C342" s="33">
        <v>41116</v>
      </c>
      <c r="D342" s="34" t="s">
        <v>339</v>
      </c>
      <c r="E342" s="35">
        <v>39313</v>
      </c>
      <c r="M342" s="15"/>
      <c r="N342" s="15"/>
    </row>
    <row r="343" spans="3:14" x14ac:dyDescent="0.25">
      <c r="C343" s="33">
        <v>41030</v>
      </c>
      <c r="D343" s="34" t="s">
        <v>340</v>
      </c>
      <c r="E343" s="35">
        <v>191430</v>
      </c>
      <c r="M343" s="15"/>
      <c r="N343" s="15"/>
    </row>
    <row r="344" spans="3:14" x14ac:dyDescent="0.25">
      <c r="C344" s="33">
        <v>41470</v>
      </c>
      <c r="D344" s="34" t="s">
        <v>341</v>
      </c>
      <c r="E344" s="35">
        <v>30866</v>
      </c>
      <c r="M344" s="15"/>
      <c r="N344" s="15"/>
    </row>
    <row r="345" spans="3:14" x14ac:dyDescent="0.25">
      <c r="C345" s="33">
        <v>41064</v>
      </c>
      <c r="D345" s="34" t="s">
        <v>342</v>
      </c>
      <c r="E345" s="35">
        <v>113182</v>
      </c>
      <c r="M345" s="15"/>
      <c r="N345" s="15"/>
    </row>
    <row r="346" spans="3:14" x14ac:dyDescent="0.25">
      <c r="C346" s="33">
        <v>41283</v>
      </c>
      <c r="D346" s="34" t="s">
        <v>343</v>
      </c>
      <c r="E346" s="35">
        <v>74365</v>
      </c>
      <c r="M346" s="15"/>
      <c r="N346" s="15"/>
    </row>
    <row r="347" spans="3:14" x14ac:dyDescent="0.25">
      <c r="C347" s="33">
        <v>41214</v>
      </c>
      <c r="D347" s="34" t="s">
        <v>344</v>
      </c>
      <c r="E347" s="35">
        <v>101880</v>
      </c>
      <c r="M347" s="15"/>
      <c r="N347" s="15"/>
    </row>
    <row r="348" spans="3:14" x14ac:dyDescent="0.25">
      <c r="C348" s="33">
        <v>40862</v>
      </c>
      <c r="D348" s="34" t="s">
        <v>345</v>
      </c>
      <c r="E348" s="35">
        <v>197054</v>
      </c>
      <c r="M348" s="15"/>
      <c r="N348" s="15"/>
    </row>
    <row r="349" spans="3:14" x14ac:dyDescent="0.25">
      <c r="C349" s="33">
        <v>40981</v>
      </c>
      <c r="D349" s="34" t="s">
        <v>346</v>
      </c>
      <c r="E349" s="35">
        <v>139910</v>
      </c>
      <c r="M349" s="15"/>
      <c r="N349" s="15"/>
    </row>
    <row r="350" spans="3:14" x14ac:dyDescent="0.25">
      <c r="C350" s="33">
        <v>41054</v>
      </c>
      <c r="D350" s="34" t="s">
        <v>347</v>
      </c>
      <c r="E350" s="35">
        <v>83859</v>
      </c>
      <c r="M350" s="15"/>
      <c r="N350" s="15"/>
    </row>
    <row r="351" spans="3:14" x14ac:dyDescent="0.25">
      <c r="C351" s="33">
        <v>41076</v>
      </c>
      <c r="D351" s="34" t="s">
        <v>348</v>
      </c>
      <c r="E351" s="35">
        <v>116935</v>
      </c>
      <c r="M351" s="15"/>
      <c r="N351" s="15"/>
    </row>
    <row r="352" spans="3:14" x14ac:dyDescent="0.25">
      <c r="C352" s="33">
        <v>41230</v>
      </c>
      <c r="D352" s="34" t="s">
        <v>349</v>
      </c>
      <c r="E352" s="35">
        <v>91094</v>
      </c>
      <c r="M352" s="15"/>
      <c r="N352" s="15"/>
    </row>
    <row r="353" spans="3:14" x14ac:dyDescent="0.25">
      <c r="C353" s="33">
        <v>41229</v>
      </c>
      <c r="D353" s="34" t="s">
        <v>350</v>
      </c>
      <c r="E353" s="35">
        <v>111051</v>
      </c>
      <c r="M353" s="15"/>
      <c r="N353" s="15"/>
    </row>
    <row r="354" spans="3:14" x14ac:dyDescent="0.25">
      <c r="C354" s="33">
        <v>41059</v>
      </c>
      <c r="D354" s="34" t="s">
        <v>351</v>
      </c>
      <c r="E354" s="35">
        <v>178230</v>
      </c>
      <c r="M354" s="15"/>
      <c r="N354" s="15"/>
    </row>
    <row r="355" spans="3:14" x14ac:dyDescent="0.25">
      <c r="C355" s="33">
        <v>40868</v>
      </c>
      <c r="D355" s="34" t="s">
        <v>352</v>
      </c>
      <c r="E355" s="35">
        <v>75835</v>
      </c>
      <c r="M355" s="15"/>
      <c r="N355" s="15"/>
    </row>
    <row r="356" spans="3:14" x14ac:dyDescent="0.25">
      <c r="C356" s="33">
        <v>40949</v>
      </c>
      <c r="D356" s="34" t="s">
        <v>353</v>
      </c>
      <c r="E356" s="35">
        <v>137137</v>
      </c>
      <c r="M356" s="15"/>
      <c r="N356" s="15"/>
    </row>
    <row r="357" spans="3:14" x14ac:dyDescent="0.25">
      <c r="C357" s="33">
        <v>41000</v>
      </c>
      <c r="D357" s="34" t="s">
        <v>354</v>
      </c>
      <c r="E357" s="35">
        <v>77643</v>
      </c>
      <c r="M357" s="15"/>
      <c r="N357" s="15"/>
    </row>
    <row r="358" spans="3:14" x14ac:dyDescent="0.25">
      <c r="C358" s="33">
        <v>41329</v>
      </c>
      <c r="D358" s="34" t="s">
        <v>355</v>
      </c>
      <c r="E358" s="35">
        <v>44335</v>
      </c>
      <c r="M358" s="15"/>
      <c r="N358" s="15"/>
    </row>
    <row r="359" spans="3:14" x14ac:dyDescent="0.25">
      <c r="C359" s="33">
        <v>41152</v>
      </c>
      <c r="D359" s="34" t="s">
        <v>356</v>
      </c>
      <c r="E359" s="35">
        <v>122466</v>
      </c>
      <c r="M359" s="15"/>
      <c r="N359" s="15"/>
    </row>
    <row r="360" spans="3:14" x14ac:dyDescent="0.25">
      <c r="C360" s="33">
        <v>41257</v>
      </c>
      <c r="D360" s="34" t="s">
        <v>357</v>
      </c>
      <c r="E360" s="35">
        <v>199260</v>
      </c>
      <c r="M360" s="15"/>
      <c r="N360" s="15"/>
    </row>
    <row r="361" spans="3:14" x14ac:dyDescent="0.25">
      <c r="C361" s="33">
        <v>41357</v>
      </c>
      <c r="D361" s="34" t="s">
        <v>358</v>
      </c>
      <c r="E361" s="35">
        <v>35203</v>
      </c>
      <c r="M361" s="15"/>
      <c r="N361" s="15"/>
    </row>
    <row r="362" spans="3:14" x14ac:dyDescent="0.25">
      <c r="C362" s="33">
        <v>41315</v>
      </c>
      <c r="D362" s="34" t="s">
        <v>359</v>
      </c>
      <c r="E362" s="35">
        <v>150129</v>
      </c>
      <c r="M362" s="15"/>
      <c r="N362" s="15"/>
    </row>
    <row r="363" spans="3:14" x14ac:dyDescent="0.25">
      <c r="C363" s="33">
        <v>41418</v>
      </c>
      <c r="D363" s="34" t="s">
        <v>360</v>
      </c>
      <c r="E363" s="35">
        <v>175919</v>
      </c>
      <c r="M363" s="15"/>
      <c r="N363" s="15"/>
    </row>
    <row r="364" spans="3:14" x14ac:dyDescent="0.25">
      <c r="C364" s="33">
        <v>40874</v>
      </c>
      <c r="D364" s="34" t="s">
        <v>361</v>
      </c>
      <c r="E364" s="35">
        <v>141020</v>
      </c>
      <c r="M364" s="15"/>
      <c r="N364" s="15"/>
    </row>
    <row r="365" spans="3:14" x14ac:dyDescent="0.25">
      <c r="C365" s="33">
        <v>41169</v>
      </c>
      <c r="D365" s="34" t="s">
        <v>362</v>
      </c>
      <c r="E365" s="35">
        <v>145044</v>
      </c>
      <c r="M365" s="15"/>
      <c r="N365" s="15"/>
    </row>
    <row r="366" spans="3:14" x14ac:dyDescent="0.25">
      <c r="C366" s="33">
        <v>41163</v>
      </c>
      <c r="D366" s="34" t="s">
        <v>363</v>
      </c>
      <c r="E366" s="35">
        <v>149336</v>
      </c>
      <c r="M366" s="15"/>
      <c r="N366" s="15"/>
    </row>
    <row r="367" spans="3:14" x14ac:dyDescent="0.25">
      <c r="C367" s="33">
        <v>40931</v>
      </c>
      <c r="D367" s="34" t="s">
        <v>364</v>
      </c>
      <c r="E367" s="35">
        <v>58753</v>
      </c>
      <c r="M367" s="15"/>
      <c r="N367" s="15"/>
    </row>
    <row r="368" spans="3:14" x14ac:dyDescent="0.25">
      <c r="C368" s="33">
        <v>41015</v>
      </c>
      <c r="D368" s="34" t="s">
        <v>365</v>
      </c>
      <c r="E368" s="35">
        <v>18014</v>
      </c>
      <c r="M368" s="15"/>
      <c r="N368" s="15"/>
    </row>
    <row r="369" spans="3:14" x14ac:dyDescent="0.25">
      <c r="C369" s="33">
        <v>41198</v>
      </c>
      <c r="D369" s="34" t="s">
        <v>366</v>
      </c>
      <c r="E369" s="35">
        <v>193786</v>
      </c>
      <c r="M369" s="15"/>
      <c r="N369" s="15"/>
    </row>
    <row r="370" spans="3:14" x14ac:dyDescent="0.25">
      <c r="C370" s="33">
        <v>40836</v>
      </c>
      <c r="D370" s="34" t="s">
        <v>367</v>
      </c>
      <c r="E370" s="35">
        <v>117738</v>
      </c>
      <c r="M370" s="15"/>
      <c r="N370" s="15"/>
    </row>
    <row r="371" spans="3:14" x14ac:dyDescent="0.25">
      <c r="C371" s="33">
        <v>41432</v>
      </c>
      <c r="D371" s="34" t="s">
        <v>368</v>
      </c>
      <c r="E371" s="35">
        <v>94119</v>
      </c>
      <c r="M371" s="15"/>
      <c r="N371" s="15"/>
    </row>
    <row r="372" spans="3:14" x14ac:dyDescent="0.25">
      <c r="C372" s="33">
        <v>40848</v>
      </c>
      <c r="D372" s="34" t="s">
        <v>369</v>
      </c>
      <c r="E372" s="35">
        <v>147820</v>
      </c>
      <c r="M372" s="15"/>
      <c r="N372" s="15"/>
    </row>
    <row r="373" spans="3:14" x14ac:dyDescent="0.25">
      <c r="C373" s="33">
        <v>41087</v>
      </c>
      <c r="D373" s="34" t="s">
        <v>370</v>
      </c>
      <c r="E373" s="35">
        <v>115616</v>
      </c>
      <c r="M373" s="15"/>
      <c r="N373" s="15"/>
    </row>
    <row r="374" spans="3:14" x14ac:dyDescent="0.25">
      <c r="C374" s="33">
        <v>41119</v>
      </c>
      <c r="D374" s="34" t="s">
        <v>371</v>
      </c>
      <c r="E374" s="35">
        <v>129456</v>
      </c>
      <c r="M374" s="15"/>
      <c r="N374" s="15"/>
    </row>
    <row r="375" spans="3:14" x14ac:dyDescent="0.25">
      <c r="C375" s="33">
        <v>41273</v>
      </c>
      <c r="D375" s="34" t="s">
        <v>372</v>
      </c>
      <c r="E375" s="35">
        <v>77083</v>
      </c>
      <c r="M375" s="15"/>
      <c r="N375" s="15"/>
    </row>
    <row r="376" spans="3:14" x14ac:dyDescent="0.25">
      <c r="C376" s="33">
        <v>41038</v>
      </c>
      <c r="D376" s="34" t="s">
        <v>373</v>
      </c>
      <c r="E376" s="35">
        <v>13039</v>
      </c>
      <c r="M376" s="15"/>
      <c r="N376" s="15"/>
    </row>
    <row r="377" spans="3:14" x14ac:dyDescent="0.25">
      <c r="C377" s="33">
        <v>41307</v>
      </c>
      <c r="D377" s="34" t="s">
        <v>374</v>
      </c>
      <c r="E377" s="35">
        <v>35764</v>
      </c>
      <c r="M377" s="15"/>
      <c r="N377" s="15"/>
    </row>
    <row r="378" spans="3:14" x14ac:dyDescent="0.25">
      <c r="C378" s="33">
        <v>41037</v>
      </c>
      <c r="D378" s="34" t="s">
        <v>375</v>
      </c>
      <c r="E378" s="35">
        <v>195397</v>
      </c>
      <c r="M378" s="15"/>
      <c r="N378" s="15"/>
    </row>
    <row r="379" spans="3:14" x14ac:dyDescent="0.25">
      <c r="C379" s="33">
        <v>40970</v>
      </c>
      <c r="D379" s="34" t="s">
        <v>376</v>
      </c>
      <c r="E379" s="35">
        <v>81762</v>
      </c>
      <c r="M379" s="15"/>
      <c r="N379" s="15"/>
    </row>
    <row r="380" spans="3:14" x14ac:dyDescent="0.25">
      <c r="C380" s="33">
        <v>40872</v>
      </c>
      <c r="D380" s="34" t="s">
        <v>377</v>
      </c>
      <c r="E380" s="35">
        <v>175822</v>
      </c>
      <c r="M380" s="15"/>
      <c r="N380" s="15"/>
    </row>
    <row r="381" spans="3:14" x14ac:dyDescent="0.25">
      <c r="C381" s="33">
        <v>40950</v>
      </c>
      <c r="D381" s="34" t="s">
        <v>378</v>
      </c>
      <c r="E381" s="35">
        <v>15132</v>
      </c>
      <c r="M381" s="15"/>
      <c r="N381" s="15"/>
    </row>
    <row r="382" spans="3:14" x14ac:dyDescent="0.25">
      <c r="C382" s="33">
        <v>41359</v>
      </c>
      <c r="D382" s="34" t="s">
        <v>379</v>
      </c>
      <c r="E382" s="35">
        <v>70314</v>
      </c>
      <c r="M382" s="15"/>
      <c r="N382" s="15"/>
    </row>
    <row r="383" spans="3:14" x14ac:dyDescent="0.25">
      <c r="C383" s="33">
        <v>41086</v>
      </c>
      <c r="D383" s="34" t="s">
        <v>380</v>
      </c>
      <c r="E383" s="35">
        <v>185941</v>
      </c>
      <c r="M383" s="15"/>
      <c r="N383" s="15"/>
    </row>
    <row r="384" spans="3:14" x14ac:dyDescent="0.25">
      <c r="C384" s="33">
        <v>41175</v>
      </c>
      <c r="D384" s="34" t="s">
        <v>381</v>
      </c>
      <c r="E384" s="35">
        <v>184582</v>
      </c>
      <c r="M384" s="15"/>
      <c r="N384" s="15"/>
    </row>
    <row r="385" spans="3:14" x14ac:dyDescent="0.25">
      <c r="C385" s="33">
        <v>41175</v>
      </c>
      <c r="D385" s="34" t="s">
        <v>382</v>
      </c>
      <c r="E385" s="35">
        <v>87895</v>
      </c>
      <c r="M385" s="15"/>
      <c r="N385" s="15"/>
    </row>
    <row r="386" spans="3:14" x14ac:dyDescent="0.25">
      <c r="C386" s="33">
        <v>41141</v>
      </c>
      <c r="D386" s="34" t="s">
        <v>383</v>
      </c>
      <c r="E386" s="35">
        <v>80250</v>
      </c>
      <c r="M386" s="15"/>
      <c r="N386" s="15"/>
    </row>
    <row r="387" spans="3:14" x14ac:dyDescent="0.25">
      <c r="C387" s="33">
        <v>41190</v>
      </c>
      <c r="D387" s="34" t="s">
        <v>384</v>
      </c>
      <c r="E387" s="35">
        <v>163476</v>
      </c>
      <c r="M387" s="15"/>
      <c r="N387" s="15"/>
    </row>
    <row r="388" spans="3:14" x14ac:dyDescent="0.25">
      <c r="C388" s="33">
        <v>41280</v>
      </c>
      <c r="D388" s="34" t="s">
        <v>385</v>
      </c>
      <c r="E388" s="35">
        <v>89169</v>
      </c>
      <c r="M388" s="15"/>
      <c r="N388" s="15"/>
    </row>
    <row r="389" spans="3:14" x14ac:dyDescent="0.25">
      <c r="C389" s="33">
        <v>41314</v>
      </c>
      <c r="D389" s="34" t="s">
        <v>386</v>
      </c>
      <c r="E389" s="35">
        <v>9616</v>
      </c>
      <c r="M389" s="15"/>
      <c r="N389" s="15"/>
    </row>
    <row r="390" spans="3:14" x14ac:dyDescent="0.25">
      <c r="C390" s="33">
        <v>41390</v>
      </c>
      <c r="D390" s="34" t="s">
        <v>387</v>
      </c>
      <c r="E390" s="35">
        <v>188586</v>
      </c>
      <c r="M390" s="15"/>
      <c r="N390" s="15"/>
    </row>
    <row r="391" spans="3:14" x14ac:dyDescent="0.25">
      <c r="C391" s="33">
        <v>41051</v>
      </c>
      <c r="D391" s="34" t="s">
        <v>388</v>
      </c>
      <c r="E391" s="35">
        <v>62407</v>
      </c>
      <c r="M391" s="15"/>
      <c r="N391" s="15"/>
    </row>
    <row r="392" spans="3:14" x14ac:dyDescent="0.25">
      <c r="C392" s="33">
        <v>40915</v>
      </c>
      <c r="D392" s="34" t="s">
        <v>389</v>
      </c>
      <c r="E392" s="35">
        <v>99211</v>
      </c>
      <c r="M392" s="15"/>
      <c r="N392" s="15"/>
    </row>
    <row r="393" spans="3:14" x14ac:dyDescent="0.25">
      <c r="C393" s="33">
        <v>41046</v>
      </c>
      <c r="D393" s="34" t="s">
        <v>390</v>
      </c>
      <c r="E393" s="35">
        <v>56219</v>
      </c>
      <c r="M393" s="15"/>
      <c r="N393" s="15"/>
    </row>
    <row r="394" spans="3:14" x14ac:dyDescent="0.25">
      <c r="C394" s="33">
        <v>41402</v>
      </c>
      <c r="D394" s="34" t="s">
        <v>391</v>
      </c>
      <c r="E394" s="35">
        <v>159460</v>
      </c>
      <c r="M394" s="15"/>
      <c r="N394" s="15"/>
    </row>
    <row r="395" spans="3:14" x14ac:dyDescent="0.25">
      <c r="C395" s="33">
        <v>41042</v>
      </c>
      <c r="D395" s="34" t="s">
        <v>392</v>
      </c>
      <c r="E395" s="35">
        <v>118893</v>
      </c>
      <c r="M395" s="15"/>
      <c r="N395" s="15"/>
    </row>
    <row r="396" spans="3:14" x14ac:dyDescent="0.25">
      <c r="C396" s="33">
        <v>41358</v>
      </c>
      <c r="D396" s="34" t="s">
        <v>393</v>
      </c>
      <c r="E396" s="35">
        <v>20458</v>
      </c>
      <c r="M396" s="15"/>
      <c r="N396" s="15"/>
    </row>
    <row r="397" spans="3:14" x14ac:dyDescent="0.25">
      <c r="C397" s="33">
        <v>41317</v>
      </c>
      <c r="D397" s="34" t="s">
        <v>394</v>
      </c>
      <c r="E397" s="35">
        <v>154827</v>
      </c>
      <c r="M397" s="15"/>
      <c r="N397" s="15"/>
    </row>
    <row r="398" spans="3:14" x14ac:dyDescent="0.25">
      <c r="C398" s="33">
        <v>41029</v>
      </c>
      <c r="D398" s="34" t="s">
        <v>395</v>
      </c>
      <c r="E398" s="35">
        <v>139269</v>
      </c>
      <c r="M398" s="15"/>
      <c r="N398" s="15"/>
    </row>
    <row r="399" spans="3:14" x14ac:dyDescent="0.25">
      <c r="C399" s="33">
        <v>40884</v>
      </c>
      <c r="D399" s="34" t="s">
        <v>396</v>
      </c>
      <c r="E399" s="35">
        <v>127437</v>
      </c>
      <c r="M399" s="15"/>
      <c r="N399" s="15"/>
    </row>
    <row r="400" spans="3:14" x14ac:dyDescent="0.25">
      <c r="C400" s="33">
        <v>41260</v>
      </c>
      <c r="D400" s="34" t="s">
        <v>397</v>
      </c>
      <c r="E400" s="35">
        <v>84108</v>
      </c>
      <c r="M400" s="15"/>
      <c r="N400" s="15"/>
    </row>
    <row r="401" spans="3:14" x14ac:dyDescent="0.25">
      <c r="C401" s="33">
        <v>40836</v>
      </c>
      <c r="D401" s="34" t="s">
        <v>398</v>
      </c>
      <c r="E401" s="35">
        <v>175549</v>
      </c>
      <c r="M401" s="15"/>
      <c r="N401" s="15"/>
    </row>
    <row r="402" spans="3:14" x14ac:dyDescent="0.25">
      <c r="C402" s="33">
        <v>41322</v>
      </c>
      <c r="D402" s="34" t="s">
        <v>399</v>
      </c>
      <c r="E402" s="35">
        <v>101692</v>
      </c>
      <c r="M402" s="15"/>
      <c r="N402" s="15"/>
    </row>
    <row r="403" spans="3:14" x14ac:dyDescent="0.25">
      <c r="C403" s="33">
        <v>41180</v>
      </c>
      <c r="D403" s="34" t="s">
        <v>400</v>
      </c>
      <c r="E403" s="35">
        <v>88950</v>
      </c>
      <c r="M403" s="15"/>
      <c r="N403" s="15"/>
    </row>
    <row r="404" spans="3:14" x14ac:dyDescent="0.25">
      <c r="C404" s="33">
        <v>40922</v>
      </c>
      <c r="D404" s="34" t="s">
        <v>401</v>
      </c>
      <c r="E404" s="35">
        <v>87300</v>
      </c>
      <c r="M404" s="15"/>
      <c r="N404" s="15"/>
    </row>
    <row r="405" spans="3:14" x14ac:dyDescent="0.25">
      <c r="C405" s="33">
        <v>40986</v>
      </c>
      <c r="D405" s="34" t="s">
        <v>402</v>
      </c>
      <c r="E405" s="35">
        <v>44969</v>
      </c>
      <c r="M405" s="15"/>
      <c r="N405" s="15"/>
    </row>
    <row r="406" spans="3:14" x14ac:dyDescent="0.25">
      <c r="C406" s="33">
        <v>41373</v>
      </c>
      <c r="D406" s="34" t="s">
        <v>403</v>
      </c>
      <c r="E406" s="35">
        <v>100848</v>
      </c>
      <c r="M406" s="15"/>
      <c r="N406" s="15"/>
    </row>
    <row r="407" spans="3:14" x14ac:dyDescent="0.25">
      <c r="C407" s="33">
        <v>40983</v>
      </c>
      <c r="D407" s="34" t="s">
        <v>404</v>
      </c>
      <c r="E407" s="35">
        <v>71932</v>
      </c>
      <c r="M407" s="15"/>
      <c r="N407" s="15"/>
    </row>
    <row r="408" spans="3:14" x14ac:dyDescent="0.25">
      <c r="C408" s="33">
        <v>41110</v>
      </c>
      <c r="D408" s="34" t="s">
        <v>151</v>
      </c>
      <c r="E408" s="35">
        <v>198411</v>
      </c>
      <c r="M408" s="15"/>
      <c r="N408" s="15"/>
    </row>
    <row r="409" spans="3:14" x14ac:dyDescent="0.25">
      <c r="C409" s="33">
        <v>41100</v>
      </c>
      <c r="D409" s="34" t="s">
        <v>405</v>
      </c>
      <c r="E409" s="35">
        <v>178986</v>
      </c>
      <c r="M409" s="15"/>
      <c r="N409" s="15"/>
    </row>
    <row r="410" spans="3:14" x14ac:dyDescent="0.25">
      <c r="C410" s="33">
        <v>41183</v>
      </c>
      <c r="D410" s="34" t="s">
        <v>406</v>
      </c>
      <c r="E410" s="35">
        <v>159983</v>
      </c>
      <c r="M410" s="15"/>
      <c r="N410" s="15"/>
    </row>
    <row r="411" spans="3:14" x14ac:dyDescent="0.25">
      <c r="C411" s="33">
        <v>41184</v>
      </c>
      <c r="D411" s="34" t="s">
        <v>407</v>
      </c>
      <c r="E411" s="35">
        <v>9328</v>
      </c>
      <c r="M411" s="15"/>
      <c r="N411" s="15"/>
    </row>
    <row r="412" spans="3:14" x14ac:dyDescent="0.25">
      <c r="C412" s="33">
        <v>40995</v>
      </c>
      <c r="D412" s="34" t="s">
        <v>408</v>
      </c>
      <c r="E412" s="35">
        <v>161414</v>
      </c>
      <c r="M412" s="15"/>
      <c r="N412" s="15"/>
    </row>
    <row r="413" spans="3:14" x14ac:dyDescent="0.25">
      <c r="C413" s="33">
        <v>41338</v>
      </c>
      <c r="D413" s="34" t="s">
        <v>409</v>
      </c>
      <c r="E413" s="35">
        <v>127771</v>
      </c>
      <c r="M413" s="15"/>
      <c r="N413" s="15"/>
    </row>
    <row r="414" spans="3:14" x14ac:dyDescent="0.25">
      <c r="C414" s="33">
        <v>41468</v>
      </c>
      <c r="D414" s="34" t="s">
        <v>410</v>
      </c>
      <c r="E414" s="35">
        <v>156829</v>
      </c>
      <c r="M414" s="15"/>
      <c r="N414" s="15"/>
    </row>
    <row r="415" spans="3:14" x14ac:dyDescent="0.25">
      <c r="C415" s="33">
        <v>41263</v>
      </c>
      <c r="D415" s="34" t="s">
        <v>411</v>
      </c>
      <c r="E415" s="35">
        <v>188371</v>
      </c>
      <c r="M415" s="15"/>
      <c r="N415" s="15"/>
    </row>
    <row r="416" spans="3:14" x14ac:dyDescent="0.25">
      <c r="C416" s="33">
        <v>41343</v>
      </c>
      <c r="D416" s="34" t="s">
        <v>412</v>
      </c>
      <c r="E416" s="35">
        <v>82564</v>
      </c>
      <c r="M416" s="15"/>
      <c r="N416" s="15"/>
    </row>
    <row r="417" spans="3:14" x14ac:dyDescent="0.25">
      <c r="C417" s="33">
        <v>41056</v>
      </c>
      <c r="D417" s="34" t="s">
        <v>413</v>
      </c>
      <c r="E417" s="35">
        <v>187268</v>
      </c>
      <c r="M417" s="15"/>
      <c r="N417" s="15"/>
    </row>
    <row r="418" spans="3:14" x14ac:dyDescent="0.25">
      <c r="C418" s="33">
        <v>41433</v>
      </c>
      <c r="D418" s="34" t="s">
        <v>414</v>
      </c>
      <c r="E418" s="35">
        <v>53901</v>
      </c>
      <c r="M418" s="15"/>
      <c r="N418" s="15"/>
    </row>
    <row r="419" spans="3:14" x14ac:dyDescent="0.25">
      <c r="C419" s="33">
        <v>41134</v>
      </c>
      <c r="D419" s="34" t="s">
        <v>415</v>
      </c>
      <c r="E419" s="35">
        <v>187263</v>
      </c>
      <c r="M419" s="15"/>
      <c r="N419" s="15"/>
    </row>
    <row r="420" spans="3:14" x14ac:dyDescent="0.25">
      <c r="C420" s="33">
        <v>41450</v>
      </c>
      <c r="D420" s="34" t="s">
        <v>338</v>
      </c>
      <c r="E420" s="35">
        <v>43046</v>
      </c>
      <c r="M420" s="15"/>
      <c r="N420" s="15"/>
    </row>
    <row r="421" spans="3:14" x14ac:dyDescent="0.25">
      <c r="C421" s="33">
        <v>40869</v>
      </c>
      <c r="D421" s="34" t="s">
        <v>416</v>
      </c>
      <c r="E421" s="35">
        <v>7405</v>
      </c>
      <c r="M421" s="15"/>
      <c r="N421" s="15"/>
    </row>
    <row r="422" spans="3:14" x14ac:dyDescent="0.25">
      <c r="C422" s="33">
        <v>41172</v>
      </c>
      <c r="D422" s="34" t="s">
        <v>417</v>
      </c>
      <c r="E422" s="35">
        <v>152893</v>
      </c>
      <c r="M422" s="15"/>
      <c r="N422" s="15"/>
    </row>
    <row r="423" spans="3:14" x14ac:dyDescent="0.25">
      <c r="C423" s="33">
        <v>40825</v>
      </c>
      <c r="D423" s="34" t="s">
        <v>418</v>
      </c>
      <c r="E423" s="35">
        <v>138577</v>
      </c>
      <c r="M423" s="15"/>
      <c r="N423" s="15"/>
    </row>
    <row r="424" spans="3:14" x14ac:dyDescent="0.25">
      <c r="C424" s="33">
        <v>40970</v>
      </c>
      <c r="D424" s="34" t="s">
        <v>419</v>
      </c>
      <c r="E424" s="35">
        <v>6208</v>
      </c>
      <c r="M424" s="15"/>
      <c r="N424" s="15"/>
    </row>
    <row r="425" spans="3:14" x14ac:dyDescent="0.25">
      <c r="C425" s="33">
        <v>40885</v>
      </c>
      <c r="D425" s="34" t="s">
        <v>420</v>
      </c>
      <c r="E425" s="35">
        <v>120613</v>
      </c>
      <c r="M425" s="15"/>
      <c r="N425" s="15"/>
    </row>
    <row r="426" spans="3:14" x14ac:dyDescent="0.25">
      <c r="C426" s="33">
        <v>41282</v>
      </c>
      <c r="D426" s="34" t="s">
        <v>421</v>
      </c>
      <c r="E426" s="35">
        <v>121757</v>
      </c>
      <c r="M426" s="15"/>
      <c r="N426" s="15"/>
    </row>
    <row r="427" spans="3:14" x14ac:dyDescent="0.25">
      <c r="C427" s="33">
        <v>41117</v>
      </c>
      <c r="D427" s="34" t="s">
        <v>422</v>
      </c>
      <c r="E427" s="35">
        <v>134705</v>
      </c>
      <c r="M427" s="15"/>
      <c r="N427" s="15"/>
    </row>
    <row r="428" spans="3:14" x14ac:dyDescent="0.25">
      <c r="C428" s="33">
        <v>41285</v>
      </c>
      <c r="D428" s="34" t="s">
        <v>423</v>
      </c>
      <c r="E428" s="35">
        <v>150215</v>
      </c>
      <c r="M428" s="15"/>
      <c r="N428" s="15"/>
    </row>
    <row r="429" spans="3:14" x14ac:dyDescent="0.25">
      <c r="C429" s="33">
        <v>41266</v>
      </c>
      <c r="D429" s="34" t="s">
        <v>424</v>
      </c>
      <c r="E429" s="35">
        <v>3636</v>
      </c>
      <c r="M429" s="15"/>
      <c r="N429" s="15"/>
    </row>
    <row r="430" spans="3:14" x14ac:dyDescent="0.25">
      <c r="C430" s="33">
        <v>40967</v>
      </c>
      <c r="D430" s="34" t="s">
        <v>425</v>
      </c>
      <c r="E430" s="35">
        <v>19767</v>
      </c>
      <c r="M430" s="15"/>
      <c r="N430" s="15"/>
    </row>
    <row r="431" spans="3:14" x14ac:dyDescent="0.25">
      <c r="C431" s="33">
        <v>41053</v>
      </c>
      <c r="D431" s="34" t="s">
        <v>426</v>
      </c>
      <c r="E431" s="35">
        <v>30177</v>
      </c>
      <c r="M431" s="15"/>
      <c r="N431" s="15"/>
    </row>
    <row r="432" spans="3:14" x14ac:dyDescent="0.25">
      <c r="C432" s="33">
        <v>40927</v>
      </c>
      <c r="D432" s="34" t="s">
        <v>427</v>
      </c>
      <c r="E432" s="35">
        <v>152175</v>
      </c>
      <c r="M432" s="15"/>
      <c r="N432" s="15"/>
    </row>
    <row r="433" spans="3:14" x14ac:dyDescent="0.25">
      <c r="C433" s="33">
        <v>41039</v>
      </c>
      <c r="D433" s="34" t="s">
        <v>428</v>
      </c>
      <c r="E433" s="35">
        <v>132232</v>
      </c>
      <c r="M433" s="15"/>
      <c r="N433" s="15"/>
    </row>
    <row r="434" spans="3:14" x14ac:dyDescent="0.25">
      <c r="C434" s="33">
        <v>41383</v>
      </c>
      <c r="D434" s="34" t="s">
        <v>429</v>
      </c>
      <c r="E434" s="35">
        <v>114063</v>
      </c>
      <c r="M434" s="15"/>
      <c r="N434" s="15"/>
    </row>
    <row r="435" spans="3:14" x14ac:dyDescent="0.25">
      <c r="C435" s="33">
        <v>41325</v>
      </c>
      <c r="D435" s="34" t="s">
        <v>430</v>
      </c>
      <c r="E435" s="35">
        <v>20632</v>
      </c>
      <c r="M435" s="15"/>
      <c r="N435" s="15"/>
    </row>
    <row r="436" spans="3:14" x14ac:dyDescent="0.25">
      <c r="C436" s="33">
        <v>41283</v>
      </c>
      <c r="D436" s="34" t="s">
        <v>431</v>
      </c>
      <c r="E436" s="35">
        <v>192620</v>
      </c>
      <c r="M436" s="15"/>
      <c r="N436" s="15"/>
    </row>
    <row r="437" spans="3:14" x14ac:dyDescent="0.25">
      <c r="C437" s="33">
        <v>40841</v>
      </c>
      <c r="D437" s="34" t="s">
        <v>432</v>
      </c>
      <c r="E437" s="35">
        <v>52780</v>
      </c>
      <c r="M437" s="15"/>
      <c r="N437" s="15"/>
    </row>
    <row r="438" spans="3:14" x14ac:dyDescent="0.25">
      <c r="C438" s="33">
        <v>41412</v>
      </c>
      <c r="D438" s="34" t="s">
        <v>433</v>
      </c>
      <c r="E438" s="35">
        <v>181134</v>
      </c>
      <c r="M438" s="15"/>
      <c r="N438" s="15"/>
    </row>
    <row r="439" spans="3:14" x14ac:dyDescent="0.25">
      <c r="C439" s="33">
        <v>41269</v>
      </c>
      <c r="D439" s="34" t="s">
        <v>434</v>
      </c>
      <c r="E439" s="35">
        <v>61382</v>
      </c>
    </row>
    <row r="440" spans="3:14" x14ac:dyDescent="0.25">
      <c r="C440" s="33">
        <v>41314</v>
      </c>
      <c r="D440" s="34" t="s">
        <v>435</v>
      </c>
      <c r="E440" s="35">
        <v>32213</v>
      </c>
    </row>
    <row r="441" spans="3:14" x14ac:dyDescent="0.25">
      <c r="C441" s="33">
        <v>41348</v>
      </c>
      <c r="D441" s="34" t="s">
        <v>436</v>
      </c>
      <c r="E441" s="35">
        <v>68947</v>
      </c>
    </row>
    <row r="442" spans="3:14" x14ac:dyDescent="0.25">
      <c r="C442" s="33">
        <v>41167</v>
      </c>
      <c r="D442" s="34" t="s">
        <v>437</v>
      </c>
      <c r="E442" s="35">
        <v>134468</v>
      </c>
    </row>
    <row r="443" spans="3:14" x14ac:dyDescent="0.25">
      <c r="C443" s="33">
        <v>40959</v>
      </c>
      <c r="D443" s="34" t="s">
        <v>438</v>
      </c>
      <c r="E443" s="35">
        <v>38058</v>
      </c>
    </row>
    <row r="444" spans="3:14" x14ac:dyDescent="0.25">
      <c r="C444" s="33">
        <v>41188</v>
      </c>
      <c r="D444" s="34" t="s">
        <v>439</v>
      </c>
      <c r="E444" s="35">
        <v>7832</v>
      </c>
    </row>
    <row r="445" spans="3:14" x14ac:dyDescent="0.25">
      <c r="C445" s="33">
        <v>40994</v>
      </c>
      <c r="D445" s="34" t="s">
        <v>440</v>
      </c>
      <c r="E445" s="35">
        <v>153197</v>
      </c>
    </row>
    <row r="446" spans="3:14" x14ac:dyDescent="0.25">
      <c r="C446" s="33">
        <v>40903</v>
      </c>
      <c r="D446" s="34" t="s">
        <v>441</v>
      </c>
      <c r="E446" s="35">
        <v>53657</v>
      </c>
    </row>
    <row r="447" spans="3:14" x14ac:dyDescent="0.25">
      <c r="C447" s="33">
        <v>40959</v>
      </c>
      <c r="D447" s="34" t="s">
        <v>442</v>
      </c>
      <c r="E447" s="35">
        <v>92703</v>
      </c>
    </row>
    <row r="448" spans="3:14" x14ac:dyDescent="0.25">
      <c r="C448" s="33">
        <v>41473</v>
      </c>
      <c r="D448" s="34" t="s">
        <v>443</v>
      </c>
      <c r="E448" s="35">
        <v>87654</v>
      </c>
    </row>
    <row r="449" spans="3:5" x14ac:dyDescent="0.25">
      <c r="C449" s="33">
        <v>41377</v>
      </c>
      <c r="D449" s="34" t="s">
        <v>444</v>
      </c>
      <c r="E449" s="35">
        <v>19031</v>
      </c>
    </row>
    <row r="450" spans="3:5" x14ac:dyDescent="0.25">
      <c r="C450" s="33">
        <v>41127</v>
      </c>
      <c r="D450" s="34" t="s">
        <v>445</v>
      </c>
      <c r="E450" s="35">
        <v>162889</v>
      </c>
    </row>
    <row r="451" spans="3:5" x14ac:dyDescent="0.25">
      <c r="C451" s="33">
        <v>40830</v>
      </c>
      <c r="D451" s="34" t="s">
        <v>446</v>
      </c>
      <c r="E451" s="35">
        <v>191227</v>
      </c>
    </row>
    <row r="452" spans="3:5" x14ac:dyDescent="0.25">
      <c r="C452" s="33">
        <v>40975</v>
      </c>
      <c r="D452" s="34" t="s">
        <v>447</v>
      </c>
      <c r="E452" s="35">
        <v>85068</v>
      </c>
    </row>
    <row r="453" spans="3:5" x14ac:dyDescent="0.25">
      <c r="C453" s="33">
        <v>41087</v>
      </c>
      <c r="D453" s="34" t="s">
        <v>448</v>
      </c>
      <c r="E453" s="35">
        <v>69031</v>
      </c>
    </row>
    <row r="454" spans="3:5" x14ac:dyDescent="0.25">
      <c r="C454" s="33">
        <v>40835</v>
      </c>
      <c r="D454" s="34" t="s">
        <v>449</v>
      </c>
      <c r="E454" s="35">
        <v>41033</v>
      </c>
    </row>
    <row r="455" spans="3:5" x14ac:dyDescent="0.25">
      <c r="C455" s="33">
        <v>41233</v>
      </c>
      <c r="D455" s="34" t="s">
        <v>450</v>
      </c>
      <c r="E455" s="35">
        <v>73461</v>
      </c>
    </row>
    <row r="456" spans="3:5" x14ac:dyDescent="0.25">
      <c r="C456" s="33">
        <v>41166</v>
      </c>
      <c r="D456" s="34" t="s">
        <v>451</v>
      </c>
      <c r="E456" s="35">
        <v>14599</v>
      </c>
    </row>
    <row r="457" spans="3:5" x14ac:dyDescent="0.25">
      <c r="C457" s="33">
        <v>41275</v>
      </c>
      <c r="D457" s="34" t="s">
        <v>452</v>
      </c>
      <c r="E457" s="35">
        <v>132500</v>
      </c>
    </row>
    <row r="458" spans="3:5" x14ac:dyDescent="0.25">
      <c r="C458" s="33">
        <v>41187</v>
      </c>
      <c r="D458" s="34" t="s">
        <v>453</v>
      </c>
      <c r="E458" s="35">
        <v>147747</v>
      </c>
    </row>
    <row r="459" spans="3:5" x14ac:dyDescent="0.25">
      <c r="C459" s="33">
        <v>41272</v>
      </c>
      <c r="D459" s="34" t="s">
        <v>454</v>
      </c>
      <c r="E459" s="35">
        <v>49612</v>
      </c>
    </row>
    <row r="460" spans="3:5" x14ac:dyDescent="0.25">
      <c r="C460" s="33">
        <v>41005</v>
      </c>
      <c r="D460" s="34" t="s">
        <v>455</v>
      </c>
      <c r="E460" s="35">
        <v>154731</v>
      </c>
    </row>
    <row r="461" spans="3:5" x14ac:dyDescent="0.25">
      <c r="C461" s="33">
        <v>41309</v>
      </c>
      <c r="D461" s="34" t="s">
        <v>456</v>
      </c>
      <c r="E461" s="35">
        <v>95540</v>
      </c>
    </row>
    <row r="462" spans="3:5" x14ac:dyDescent="0.25">
      <c r="C462" s="33">
        <v>41255</v>
      </c>
      <c r="D462" s="34" t="s">
        <v>457</v>
      </c>
      <c r="E462" s="35">
        <v>110775</v>
      </c>
    </row>
    <row r="463" spans="3:5" x14ac:dyDescent="0.25">
      <c r="C463" s="33">
        <v>41037</v>
      </c>
      <c r="D463" s="34" t="s">
        <v>458</v>
      </c>
      <c r="E463" s="35">
        <v>29391</v>
      </c>
    </row>
    <row r="464" spans="3:5" x14ac:dyDescent="0.25">
      <c r="C464" s="33">
        <v>40823</v>
      </c>
      <c r="D464" s="34" t="s">
        <v>459</v>
      </c>
      <c r="E464" s="35">
        <v>194147</v>
      </c>
    </row>
    <row r="465" spans="3:5" x14ac:dyDescent="0.25">
      <c r="C465" s="33">
        <v>40924</v>
      </c>
      <c r="D465" s="34" t="s">
        <v>300</v>
      </c>
      <c r="E465" s="35">
        <v>153408</v>
      </c>
    </row>
    <row r="466" spans="3:5" x14ac:dyDescent="0.25">
      <c r="C466" s="33">
        <v>40899</v>
      </c>
      <c r="D466" s="34" t="s">
        <v>460</v>
      </c>
      <c r="E466" s="35">
        <v>40227</v>
      </c>
    </row>
    <row r="467" spans="3:5" x14ac:dyDescent="0.25">
      <c r="C467" s="33">
        <v>40909</v>
      </c>
      <c r="D467" s="34" t="s">
        <v>461</v>
      </c>
      <c r="E467" s="35">
        <v>26383</v>
      </c>
    </row>
    <row r="468" spans="3:5" x14ac:dyDescent="0.25">
      <c r="C468" s="33">
        <v>41381</v>
      </c>
      <c r="D468" s="34" t="s">
        <v>462</v>
      </c>
      <c r="E468" s="35">
        <v>54002</v>
      </c>
    </row>
    <row r="469" spans="3:5" x14ac:dyDescent="0.25">
      <c r="C469" s="33">
        <v>41162</v>
      </c>
      <c r="D469" s="34" t="s">
        <v>463</v>
      </c>
      <c r="E469" s="35">
        <v>71353</v>
      </c>
    </row>
    <row r="470" spans="3:5" x14ac:dyDescent="0.25">
      <c r="C470" s="33">
        <v>41278</v>
      </c>
      <c r="D470" s="34" t="s">
        <v>464</v>
      </c>
      <c r="E470" s="35">
        <v>184222</v>
      </c>
    </row>
    <row r="471" spans="3:5" x14ac:dyDescent="0.25">
      <c r="C471" s="33">
        <v>41334</v>
      </c>
      <c r="D471" s="34" t="s">
        <v>465</v>
      </c>
      <c r="E471" s="35">
        <v>138378</v>
      </c>
    </row>
    <row r="472" spans="3:5" x14ac:dyDescent="0.25">
      <c r="C472" s="33">
        <v>41050</v>
      </c>
      <c r="D472" s="34" t="s">
        <v>466</v>
      </c>
      <c r="E472" s="35">
        <v>43818</v>
      </c>
    </row>
    <row r="473" spans="3:5" x14ac:dyDescent="0.25">
      <c r="C473" s="33">
        <v>41242</v>
      </c>
      <c r="D473" s="34" t="s">
        <v>167</v>
      </c>
      <c r="E473" s="35">
        <v>138801</v>
      </c>
    </row>
    <row r="474" spans="3:5" x14ac:dyDescent="0.25">
      <c r="C474" s="33">
        <v>41037</v>
      </c>
      <c r="D474" s="34" t="s">
        <v>467</v>
      </c>
      <c r="E474" s="35">
        <v>163860</v>
      </c>
    </row>
    <row r="475" spans="3:5" x14ac:dyDescent="0.25">
      <c r="C475" s="33">
        <v>41078</v>
      </c>
      <c r="D475" s="34" t="s">
        <v>468</v>
      </c>
      <c r="E475" s="35">
        <v>48544</v>
      </c>
    </row>
    <row r="476" spans="3:5" x14ac:dyDescent="0.25">
      <c r="C476" s="33">
        <v>41147</v>
      </c>
      <c r="D476" s="34" t="s">
        <v>469</v>
      </c>
      <c r="E476" s="35">
        <v>22604</v>
      </c>
    </row>
    <row r="477" spans="3:5" x14ac:dyDescent="0.25">
      <c r="C477" s="33">
        <v>41228</v>
      </c>
      <c r="D477" s="34" t="s">
        <v>318</v>
      </c>
      <c r="E477" s="35">
        <v>22461</v>
      </c>
    </row>
    <row r="478" spans="3:5" x14ac:dyDescent="0.25">
      <c r="C478" s="33">
        <v>41115</v>
      </c>
      <c r="D478" s="34" t="s">
        <v>470</v>
      </c>
      <c r="E478" s="35">
        <v>58004</v>
      </c>
    </row>
    <row r="479" spans="3:5" x14ac:dyDescent="0.25">
      <c r="C479" s="33">
        <v>41036</v>
      </c>
      <c r="D479" s="34" t="s">
        <v>471</v>
      </c>
      <c r="E479" s="35">
        <v>140667</v>
      </c>
    </row>
    <row r="480" spans="3:5" x14ac:dyDescent="0.25">
      <c r="C480" s="33">
        <v>41356</v>
      </c>
      <c r="D480" s="34" t="s">
        <v>472</v>
      </c>
      <c r="E480" s="35">
        <v>65332</v>
      </c>
    </row>
    <row r="481" spans="3:5" x14ac:dyDescent="0.25">
      <c r="C481" s="33">
        <v>40864</v>
      </c>
      <c r="D481" s="34" t="s">
        <v>444</v>
      </c>
      <c r="E481" s="35">
        <v>123901</v>
      </c>
    </row>
    <row r="482" spans="3:5" x14ac:dyDescent="0.25">
      <c r="C482" s="33">
        <v>41112</v>
      </c>
      <c r="D482" s="34" t="s">
        <v>473</v>
      </c>
      <c r="E482" s="35">
        <v>122414</v>
      </c>
    </row>
    <row r="483" spans="3:5" x14ac:dyDescent="0.25">
      <c r="C483" s="33">
        <v>41245</v>
      </c>
      <c r="D483" s="34" t="s">
        <v>474</v>
      </c>
      <c r="E483" s="35">
        <v>156130</v>
      </c>
    </row>
    <row r="484" spans="3:5" x14ac:dyDescent="0.25">
      <c r="C484" s="33">
        <v>41196</v>
      </c>
      <c r="D484" s="34" t="s">
        <v>475</v>
      </c>
      <c r="E484" s="35">
        <v>169220</v>
      </c>
    </row>
    <row r="485" spans="3:5" x14ac:dyDescent="0.25">
      <c r="C485" s="33">
        <v>41240</v>
      </c>
      <c r="D485" s="34" t="s">
        <v>476</v>
      </c>
      <c r="E485" s="35">
        <v>3687</v>
      </c>
    </row>
    <row r="486" spans="3:5" x14ac:dyDescent="0.25">
      <c r="C486" s="33">
        <v>40934</v>
      </c>
      <c r="D486" s="34" t="s">
        <v>477</v>
      </c>
      <c r="E486" s="35">
        <v>59840</v>
      </c>
    </row>
    <row r="487" spans="3:5" x14ac:dyDescent="0.25">
      <c r="C487" s="33">
        <v>41481</v>
      </c>
      <c r="D487" s="34" t="s">
        <v>478</v>
      </c>
      <c r="E487" s="35">
        <v>114443</v>
      </c>
    </row>
    <row r="488" spans="3:5" x14ac:dyDescent="0.25">
      <c r="C488" s="33">
        <v>41232</v>
      </c>
      <c r="D488" s="34" t="s">
        <v>479</v>
      </c>
      <c r="E488" s="35">
        <v>93308</v>
      </c>
    </row>
    <row r="489" spans="3:5" x14ac:dyDescent="0.25">
      <c r="C489" s="33">
        <v>40881</v>
      </c>
      <c r="D489" s="34" t="s">
        <v>480</v>
      </c>
      <c r="E489" s="35">
        <v>39366</v>
      </c>
    </row>
    <row r="490" spans="3:5" x14ac:dyDescent="0.25">
      <c r="C490" s="33">
        <v>40922</v>
      </c>
      <c r="D490" s="34" t="s">
        <v>481</v>
      </c>
      <c r="E490" s="35">
        <v>78731</v>
      </c>
    </row>
    <row r="491" spans="3:5" x14ac:dyDescent="0.25">
      <c r="C491" s="33">
        <v>40932</v>
      </c>
      <c r="D491" s="34" t="s">
        <v>482</v>
      </c>
      <c r="E491" s="35">
        <v>44283</v>
      </c>
    </row>
    <row r="492" spans="3:5" x14ac:dyDescent="0.25">
      <c r="C492" s="33">
        <v>41047</v>
      </c>
      <c r="D492" s="34" t="s">
        <v>483</v>
      </c>
      <c r="E492" s="35">
        <v>50269</v>
      </c>
    </row>
    <row r="493" spans="3:5" x14ac:dyDescent="0.25">
      <c r="C493" s="33">
        <v>41437</v>
      </c>
      <c r="D493" s="34" t="s">
        <v>484</v>
      </c>
      <c r="E493" s="35">
        <v>90098</v>
      </c>
    </row>
    <row r="494" spans="3:5" x14ac:dyDescent="0.25">
      <c r="C494" s="33">
        <v>41119</v>
      </c>
      <c r="D494" s="34" t="s">
        <v>485</v>
      </c>
      <c r="E494" s="35">
        <v>139936</v>
      </c>
    </row>
    <row r="495" spans="3:5" x14ac:dyDescent="0.25">
      <c r="C495" s="33">
        <v>41070</v>
      </c>
      <c r="D495" s="34" t="s">
        <v>486</v>
      </c>
      <c r="E495" s="35">
        <v>76419</v>
      </c>
    </row>
    <row r="496" spans="3:5" x14ac:dyDescent="0.25">
      <c r="C496" s="33">
        <v>40902</v>
      </c>
      <c r="D496" s="34" t="s">
        <v>487</v>
      </c>
      <c r="E496" s="35">
        <v>105926</v>
      </c>
    </row>
    <row r="497" spans="3:5" x14ac:dyDescent="0.25">
      <c r="C497" s="33">
        <v>40990</v>
      </c>
      <c r="D497" s="34" t="s">
        <v>488</v>
      </c>
      <c r="E497" s="35">
        <v>59024</v>
      </c>
    </row>
    <row r="498" spans="3:5" x14ac:dyDescent="0.25">
      <c r="C498" s="33">
        <v>40994</v>
      </c>
      <c r="D498" s="34" t="s">
        <v>489</v>
      </c>
      <c r="E498" s="35">
        <v>92512</v>
      </c>
    </row>
    <row r="499" spans="3:5" x14ac:dyDescent="0.25">
      <c r="C499" s="33">
        <v>41289</v>
      </c>
      <c r="D499" s="34" t="s">
        <v>490</v>
      </c>
      <c r="E499" s="35">
        <v>77478</v>
      </c>
    </row>
  </sheetData>
  <mergeCells count="4">
    <mergeCell ref="H3:J3"/>
    <mergeCell ref="M3:N3"/>
    <mergeCell ref="H9:H10"/>
    <mergeCell ref="J9:J10"/>
  </mergeCells>
  <hyperlinks>
    <hyperlink ref="H1"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Tipp</vt:lpstr>
      <vt:lpstr>Beispiel</vt:lpstr>
      <vt:lpstr>Übung</vt:lpstr>
      <vt:lpstr>Lösung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Prihoda Robert</dc:creator>
  <cp:lastModifiedBy>roman.kalberer</cp:lastModifiedBy>
  <cp:lastPrinted>2013-01-18T15:16:13Z</cp:lastPrinted>
  <dcterms:created xsi:type="dcterms:W3CDTF">2010-07-30T12:20:36Z</dcterms:created>
  <dcterms:modified xsi:type="dcterms:W3CDTF">2013-10-07T15:06:49Z</dcterms:modified>
</cp:coreProperties>
</file>